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ASE統計調査関係\単純集計\単純集計\"/>
    </mc:Choice>
  </mc:AlternateContent>
  <bookViews>
    <workbookView xWindow="0" yWindow="60" windowWidth="14172" windowHeight="9288" firstSheet="20" activeTab="29"/>
  </bookViews>
  <sheets>
    <sheet name="表紙" sheetId="1" r:id="rId1"/>
    <sheet name="問1-1" sheetId="2" r:id="rId2"/>
    <sheet name="問1-2" sheetId="3" r:id="rId3"/>
    <sheet name="問1-3" sheetId="4" r:id="rId4"/>
    <sheet name="問1-4" sheetId="5" r:id="rId5"/>
    <sheet name="問1-5" sheetId="6" r:id="rId6"/>
    <sheet name="問1-6" sheetId="7" r:id="rId7"/>
    <sheet name="問2-1・2" sheetId="8" r:id="rId8"/>
    <sheet name="問2-3～7" sheetId="9" r:id="rId9"/>
    <sheet name="問2-8・9" sheetId="10" r:id="rId10"/>
    <sheet name="問2-10" sheetId="11" r:id="rId11"/>
    <sheet name="問2-11" sheetId="12" r:id="rId12"/>
    <sheet name="問2-12～16" sheetId="13" r:id="rId13"/>
    <sheet name="問2-17,18" sheetId="14" r:id="rId14"/>
    <sheet name="問2-19～21" sheetId="15" r:id="rId15"/>
    <sheet name="問2-22" sheetId="16" r:id="rId16"/>
    <sheet name="問2-23～25" sheetId="17" r:id="rId17"/>
    <sheet name="問2-26" sheetId="18" r:id="rId18"/>
    <sheet name="問2-27" sheetId="19" r:id="rId19"/>
    <sheet name="問2-28" sheetId="20" r:id="rId20"/>
    <sheet name="問3-1～5" sheetId="21" r:id="rId21"/>
    <sheet name="問3-6" sheetId="22" r:id="rId22"/>
    <sheet name="問3-7" sheetId="23" r:id="rId23"/>
    <sheet name="問3-8,9" sheetId="24" r:id="rId24"/>
    <sheet name="問3-10" sheetId="30" r:id="rId25"/>
    <sheet name="問4-1,3" sheetId="25" r:id="rId26"/>
    <sheet name="問4-2" sheetId="26" r:id="rId27"/>
    <sheet name="問4－4,5" sheetId="27" r:id="rId28"/>
    <sheet name="問4-6（1）" sheetId="28" r:id="rId29"/>
    <sheet name="問4-6（2）" sheetId="31" r:id="rId30"/>
  </sheets>
  <calcPr calcId="152511"/>
</workbook>
</file>

<file path=xl/calcChain.xml><?xml version="1.0" encoding="utf-8"?>
<calcChain xmlns="http://schemas.openxmlformats.org/spreadsheetml/2006/main">
  <c r="L30" i="21" l="1"/>
  <c r="L31" i="21"/>
  <c r="L32" i="21"/>
  <c r="L33" i="21"/>
  <c r="L34" i="21"/>
  <c r="L29" i="21"/>
  <c r="L29" i="20" l="1"/>
  <c r="L28" i="20"/>
  <c r="L27" i="20"/>
  <c r="L26" i="20"/>
  <c r="L25" i="20"/>
  <c r="L24" i="20"/>
  <c r="L20" i="20"/>
  <c r="L19" i="20"/>
  <c r="L18" i="20"/>
  <c r="L17" i="20"/>
  <c r="L16" i="20"/>
  <c r="L15" i="20"/>
  <c r="L11" i="20"/>
  <c r="L10" i="20"/>
  <c r="L9" i="20"/>
  <c r="L8" i="20"/>
  <c r="L7" i="20"/>
  <c r="L6" i="20"/>
  <c r="D29" i="20"/>
  <c r="D28" i="20"/>
  <c r="D27" i="20"/>
  <c r="D26" i="20"/>
  <c r="D25" i="20"/>
  <c r="D24" i="20"/>
  <c r="D20" i="20"/>
  <c r="D19" i="20"/>
  <c r="D18" i="20"/>
  <c r="D17" i="20"/>
  <c r="D16" i="20"/>
  <c r="D15" i="20"/>
  <c r="D11" i="20"/>
  <c r="D10" i="20"/>
  <c r="D9" i="20"/>
  <c r="D8" i="20"/>
  <c r="D7" i="20"/>
  <c r="D6" i="20"/>
  <c r="L18" i="19"/>
  <c r="L17" i="19"/>
  <c r="L16" i="19"/>
  <c r="L15" i="19"/>
  <c r="L14" i="19"/>
  <c r="L10" i="19"/>
  <c r="L9" i="19"/>
  <c r="L8" i="19"/>
  <c r="L7" i="19"/>
  <c r="L6" i="19"/>
  <c r="D26" i="19"/>
  <c r="D25" i="19"/>
  <c r="D24" i="19"/>
  <c r="D23" i="19"/>
  <c r="D22" i="19"/>
  <c r="D18" i="19"/>
  <c r="D17" i="19"/>
  <c r="D16" i="19"/>
  <c r="D15" i="19"/>
  <c r="D14" i="19"/>
  <c r="D10" i="19"/>
  <c r="D9" i="19"/>
  <c r="D8" i="19"/>
  <c r="D7" i="19"/>
  <c r="D6" i="19"/>
  <c r="K18" i="10"/>
  <c r="L18" i="10" s="1"/>
  <c r="C51" i="10"/>
  <c r="D49" i="10" s="1"/>
  <c r="C33" i="10"/>
  <c r="D31" i="10" s="1"/>
  <c r="C14" i="10"/>
  <c r="D12" i="10" s="1"/>
  <c r="D29" i="10" l="1"/>
  <c r="D47" i="10"/>
  <c r="D10" i="10"/>
  <c r="L10" i="10"/>
  <c r="L14" i="10"/>
  <c r="D11" i="10"/>
  <c r="D30" i="10"/>
  <c r="D48" i="10"/>
  <c r="D13" i="10"/>
  <c r="D32" i="10"/>
  <c r="D50" i="10"/>
  <c r="D14" i="10"/>
  <c r="D33" i="10"/>
  <c r="D51" i="10"/>
  <c r="D20" i="10"/>
  <c r="D38" i="10"/>
  <c r="L6" i="10"/>
  <c r="D21" i="10"/>
  <c r="D39" i="10"/>
  <c r="D22" i="10"/>
  <c r="D40" i="10"/>
  <c r="D5" i="10"/>
  <c r="D24" i="10"/>
  <c r="D42" i="10"/>
  <c r="D6" i="10"/>
  <c r="D25" i="10"/>
  <c r="D43" i="10"/>
  <c r="D7" i="10"/>
  <c r="D26" i="10"/>
  <c r="D44" i="10"/>
  <c r="D9" i="10"/>
  <c r="D28" i="10"/>
  <c r="D46" i="10"/>
  <c r="L8" i="10"/>
  <c r="L12" i="10"/>
  <c r="L16" i="10"/>
  <c r="D8" i="10"/>
  <c r="D19" i="10"/>
  <c r="D23" i="10"/>
  <c r="D27" i="10"/>
  <c r="D37" i="10"/>
  <c r="D41" i="10"/>
  <c r="D45" i="10"/>
  <c r="L5" i="10"/>
  <c r="L9" i="10"/>
  <c r="L13" i="10"/>
  <c r="L17" i="10"/>
  <c r="L7" i="10"/>
  <c r="L11" i="10"/>
  <c r="L15" i="10"/>
  <c r="L35" i="21"/>
  <c r="L36" i="21"/>
  <c r="T36" i="24" l="1"/>
  <c r="U36" i="24" s="1"/>
  <c r="X35" i="24"/>
  <c r="U35" i="24"/>
  <c r="X34" i="24"/>
  <c r="U34" i="24"/>
  <c r="X33" i="24"/>
  <c r="U33" i="24"/>
  <c r="X32" i="24"/>
  <c r="U32" i="24"/>
  <c r="X31" i="24"/>
  <c r="U31" i="24"/>
  <c r="X30" i="24"/>
  <c r="U30" i="24"/>
  <c r="X29" i="24"/>
  <c r="U29" i="24"/>
  <c r="X28" i="24"/>
  <c r="U28" i="24"/>
  <c r="X25" i="24"/>
  <c r="U25" i="24"/>
  <c r="X24" i="24"/>
  <c r="U24" i="24"/>
  <c r="X23" i="24"/>
  <c r="U23" i="24"/>
  <c r="X22" i="24"/>
  <c r="U22" i="24"/>
  <c r="X21" i="24"/>
  <c r="U21" i="24"/>
  <c r="X20" i="24"/>
  <c r="U20" i="24"/>
  <c r="X19" i="24"/>
  <c r="U19" i="24"/>
  <c r="X16" i="24"/>
  <c r="U16" i="24"/>
  <c r="X15" i="24"/>
  <c r="U15" i="24"/>
  <c r="X14" i="24"/>
  <c r="U14" i="24"/>
  <c r="X13" i="24"/>
  <c r="U13" i="24"/>
  <c r="X12" i="24"/>
  <c r="U12" i="24"/>
  <c r="X11" i="24"/>
  <c r="U11" i="24"/>
  <c r="X10" i="24"/>
  <c r="U10" i="24"/>
  <c r="X9" i="24"/>
  <c r="U9" i="24"/>
  <c r="X8" i="24"/>
  <c r="U8" i="24"/>
  <c r="X7" i="24"/>
  <c r="U7" i="24"/>
  <c r="X6" i="24"/>
  <c r="U6" i="24"/>
  <c r="H74" i="24"/>
  <c r="E74" i="24"/>
  <c r="I73" i="24"/>
  <c r="F73" i="24"/>
  <c r="I71" i="24"/>
  <c r="F71" i="24"/>
  <c r="I70" i="24"/>
  <c r="F70" i="24"/>
  <c r="I69" i="24"/>
  <c r="F69" i="24"/>
  <c r="I66" i="24"/>
  <c r="F66" i="24"/>
  <c r="I65" i="24"/>
  <c r="F65" i="24"/>
  <c r="I64" i="24"/>
  <c r="F64" i="24"/>
  <c r="I61" i="24"/>
  <c r="F61" i="24"/>
  <c r="I60" i="24"/>
  <c r="F60" i="24"/>
  <c r="I59" i="24"/>
  <c r="F59" i="24"/>
  <c r="I58" i="24"/>
  <c r="F58" i="24"/>
  <c r="I57" i="24"/>
  <c r="F57" i="24"/>
  <c r="I56" i="24"/>
  <c r="F56" i="24"/>
  <c r="I55" i="24"/>
  <c r="F55" i="24"/>
  <c r="I54" i="24"/>
  <c r="F54" i="24"/>
  <c r="G27" i="23"/>
  <c r="D27" i="23"/>
  <c r="H26" i="23"/>
  <c r="E26" i="23"/>
  <c r="H25" i="23"/>
  <c r="E25" i="23"/>
  <c r="H24" i="23"/>
  <c r="H23" i="23"/>
  <c r="E23" i="23"/>
  <c r="H22" i="23"/>
  <c r="E22" i="23"/>
  <c r="H21" i="23"/>
  <c r="E21" i="23"/>
  <c r="H20" i="23"/>
  <c r="E20" i="23"/>
  <c r="H17" i="23"/>
  <c r="E17" i="23"/>
  <c r="H16" i="23"/>
  <c r="E16" i="23"/>
  <c r="H15" i="23"/>
  <c r="E15" i="23"/>
  <c r="H12" i="23"/>
  <c r="E12" i="23"/>
  <c r="H11" i="23"/>
  <c r="E11" i="23"/>
  <c r="H10" i="23"/>
  <c r="E10" i="23"/>
  <c r="H9" i="23"/>
  <c r="E9" i="23"/>
  <c r="H8" i="23"/>
  <c r="E8" i="23"/>
  <c r="H7" i="23"/>
  <c r="E7" i="23"/>
  <c r="H6" i="23"/>
  <c r="E6" i="23"/>
  <c r="F74" i="24" l="1"/>
  <c r="X36" i="24"/>
  <c r="E27" i="23"/>
  <c r="I74" i="24"/>
  <c r="H27" i="23"/>
</calcChain>
</file>

<file path=xl/sharedStrings.xml><?xml version="1.0" encoding="utf-8"?>
<sst xmlns="http://schemas.openxmlformats.org/spreadsheetml/2006/main" count="4054" uniqueCount="782">
  <si>
    <t>Ｉ</t>
  </si>
  <si>
    <t>単純集計表（本人票）</t>
  </si>
  <si>
    <t>表紙</t>
  </si>
  <si>
    <t>2009年</t>
  </si>
  <si>
    <t>2016年</t>
  </si>
  <si>
    <t>調査票記入者</t>
  </si>
  <si>
    <t>度数</t>
  </si>
  <si>
    <t>％</t>
  </si>
  <si>
    <t>本人</t>
  </si>
  <si>
    <t>本人以外（代理記入）</t>
  </si>
  <si>
    <t>総数</t>
  </si>
  <si>
    <t>本人からみた代理記入者の続柄</t>
  </si>
  <si>
    <t>配偶者</t>
  </si>
  <si>
    <t>息子</t>
  </si>
  <si>
    <t>娘</t>
  </si>
  <si>
    <t>父親</t>
  </si>
  <si>
    <t>母親</t>
  </si>
  <si>
    <t>その他親戚</t>
  </si>
  <si>
    <t>職場の上司・同僚・部下</t>
  </si>
  <si>
    <t>ヘルパー（制度利用）</t>
  </si>
  <si>
    <t>ヘルパー（それ以外）</t>
  </si>
  <si>
    <t>施設職員・世話人</t>
  </si>
  <si>
    <t>福祉関係者</t>
  </si>
  <si>
    <t>通訳者（公的派遣）</t>
  </si>
  <si>
    <t>通訳者（それ以外）</t>
  </si>
  <si>
    <t>その他</t>
  </si>
  <si>
    <t>無回答</t>
  </si>
  <si>
    <t>(注）単純集計表総合編は、各調査表共通の設問に関して集計を行ったものである。</t>
  </si>
  <si>
    <t>設問番号は、身体障害者編に準ずる。</t>
  </si>
  <si>
    <t>以下の集計では、無回答に無効回答を含む。</t>
  </si>
  <si>
    <t>1　日常活動と障害について</t>
  </si>
  <si>
    <t>問1-1　日常生活動作と支援</t>
  </si>
  <si>
    <t>（1）食事　（複数回答）</t>
  </si>
  <si>
    <t>（2）排泄（複数回答）</t>
  </si>
  <si>
    <t>（3）着替え（複数回答）</t>
  </si>
  <si>
    <t>（4）読書（活字）（複数回答）</t>
  </si>
  <si>
    <t>（5）お金の管理（複数回答）</t>
  </si>
  <si>
    <t>（6）日常の買い物（複数回答）</t>
  </si>
  <si>
    <t>（7）職場での作業・会議（複数回答）</t>
  </si>
  <si>
    <t>（8）家での日常会話（複数回答）</t>
  </si>
  <si>
    <t>（9）初めての場所への外出（複数回答）</t>
  </si>
  <si>
    <t>（10）店舗・窓口などでのやり取り（複数回答）</t>
  </si>
  <si>
    <t>（11）駅などでのアナウンスの把握（複数回答）</t>
  </si>
  <si>
    <t>人・機器の支援なしでする</t>
  </si>
  <si>
    <t>人の支援を受けてする</t>
  </si>
  <si>
    <t>支援機器を用いてする</t>
  </si>
  <si>
    <t>しない</t>
  </si>
  <si>
    <t>総回答者数</t>
  </si>
  <si>
    <t>主な支援者（複数回答）</t>
  </si>
  <si>
    <t>姉妹</t>
  </si>
  <si>
    <t>兄弟</t>
  </si>
  <si>
    <t>祖父</t>
  </si>
  <si>
    <t>義父</t>
  </si>
  <si>
    <t>祖母</t>
  </si>
  <si>
    <t>義母</t>
  </si>
  <si>
    <t>恋人</t>
  </si>
  <si>
    <t>その他の親戚</t>
  </si>
  <si>
    <t>友人</t>
  </si>
  <si>
    <t>娘の夫</t>
  </si>
  <si>
    <t>息子の妻</t>
  </si>
  <si>
    <t>近所の人</t>
  </si>
  <si>
    <t>ボランティア</t>
  </si>
  <si>
    <t>学校の先生</t>
  </si>
  <si>
    <t>医療従事者</t>
  </si>
  <si>
    <t>ジョブコーチ</t>
  </si>
  <si>
    <t>筆記者（それ以外）</t>
  </si>
  <si>
    <t>筆記者（公的派遣）</t>
  </si>
  <si>
    <t>通訳者（その他）</t>
  </si>
  <si>
    <t>法律関係者</t>
  </si>
  <si>
    <t>（注）支援者の集計対象は「人の支援を受けてする」を選んだ場合</t>
  </si>
  <si>
    <t>問1-2　2009年6月および2005年6月に受けた福祉サービスとその自己負担額</t>
  </si>
  <si>
    <t/>
  </si>
  <si>
    <t>2009年6月</t>
  </si>
  <si>
    <t>障害者自立支援法によるもの</t>
  </si>
  <si>
    <t>時間</t>
  </si>
  <si>
    <t>人数</t>
    <rPh sb="0" eb="2">
      <t>ニンズウ</t>
    </rPh>
    <phoneticPr fontId="1"/>
  </si>
  <si>
    <t>金額</t>
  </si>
  <si>
    <t>0円</t>
  </si>
  <si>
    <t>1～50時間未満</t>
  </si>
  <si>
    <t>1円～5千円未満</t>
  </si>
  <si>
    <t>50～100時間未満</t>
  </si>
  <si>
    <t>5千円～1万円未満</t>
  </si>
  <si>
    <t>100～150時間未満</t>
  </si>
  <si>
    <t>1万円～1万5千円未満</t>
  </si>
  <si>
    <t>150～200時間未満</t>
  </si>
  <si>
    <t>1万5千円～2万円未満</t>
  </si>
  <si>
    <t>200～250時間未満</t>
  </si>
  <si>
    <t>2万円～2万5千円未満</t>
  </si>
  <si>
    <t>250～300時間未満</t>
  </si>
  <si>
    <t>2万5千円～3万円未満</t>
  </si>
  <si>
    <t>300～350時間未満</t>
  </si>
  <si>
    <t>3万円～3万5千円未満</t>
  </si>
  <si>
    <t>350～400時間未満</t>
  </si>
  <si>
    <t>3万5千円～4万円未満</t>
  </si>
  <si>
    <t>400～450時間未満</t>
  </si>
  <si>
    <t>4万円～4万5千円未満</t>
  </si>
  <si>
    <t>450～500時間未満</t>
  </si>
  <si>
    <t>4万5千円～5万円未満</t>
  </si>
  <si>
    <t>500時間～</t>
  </si>
  <si>
    <t>5万円～</t>
  </si>
  <si>
    <t>介護保険制度によるもの</t>
  </si>
  <si>
    <t>2005年6月</t>
  </si>
  <si>
    <t>支援費制度によるもの</t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</si>
  <si>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0"/>
  </si>
  <si>
    <t>その他</t>
    <rPh sb="2" eb="3">
      <t>ホカ</t>
    </rPh>
    <phoneticPr fontId="0"/>
  </si>
  <si>
    <t>(注）2005年の集計には発達障害者を含まない</t>
    <rPh sb="1" eb="2">
      <t>チュウ</t>
    </rPh>
    <rPh sb="7" eb="8">
      <t>ネン</t>
    </rPh>
    <rPh sb="9" eb="11">
      <t>シュウケイ</t>
    </rPh>
    <rPh sb="13" eb="15">
      <t>ハッタツ</t>
    </rPh>
    <rPh sb="15" eb="17">
      <t>ショウガイ</t>
    </rPh>
    <rPh sb="17" eb="18">
      <t>シャ</t>
    </rPh>
    <rPh sb="19" eb="20">
      <t>フク</t>
    </rPh>
    <phoneticPr fontId="1"/>
  </si>
  <si>
    <t>(注）発達障害者編は2010年2月</t>
    <rPh sb="1" eb="2">
      <t>チュウ</t>
    </rPh>
    <rPh sb="3" eb="5">
      <t>ハッタツ</t>
    </rPh>
    <rPh sb="5" eb="7">
      <t>ショウガイ</t>
    </rPh>
    <rPh sb="7" eb="8">
      <t>シャ</t>
    </rPh>
    <rPh sb="8" eb="9">
      <t>ヘン</t>
    </rPh>
    <rPh sb="14" eb="15">
      <t>ネン</t>
    </rPh>
    <rPh sb="16" eb="17">
      <t>ガツ</t>
    </rPh>
    <phoneticPr fontId="1"/>
  </si>
  <si>
    <t>問1-3　歯科以外の医療サービスについて</t>
  </si>
  <si>
    <t>2015年11月</t>
  </si>
  <si>
    <t>利用したか</t>
  </si>
  <si>
    <t>人数</t>
  </si>
  <si>
    <t>はい</t>
  </si>
  <si>
    <t>いいえ</t>
  </si>
  <si>
    <t>利用していた場合の自己負担額</t>
  </si>
  <si>
    <t>1～千円未満</t>
  </si>
  <si>
    <t>千～5千円未満</t>
  </si>
  <si>
    <t>5千～1万円未満</t>
  </si>
  <si>
    <t>1万～1万5千円未満</t>
  </si>
  <si>
    <t>1万5千～2万円未満</t>
  </si>
  <si>
    <t>2万～2万5千円未満</t>
  </si>
  <si>
    <t>2万5千～3万円未満</t>
  </si>
  <si>
    <t>3万～3万5千円未満</t>
  </si>
  <si>
    <t>3万5千～4万円未満</t>
  </si>
  <si>
    <t>4万～</t>
  </si>
  <si>
    <t>利用した場合の回数</t>
  </si>
  <si>
    <t>回数</t>
  </si>
  <si>
    <t>1回</t>
  </si>
  <si>
    <t>2回</t>
  </si>
  <si>
    <t>3回</t>
  </si>
  <si>
    <t>4回</t>
  </si>
  <si>
    <t>5回</t>
  </si>
  <si>
    <t>6回</t>
  </si>
  <si>
    <t>7回</t>
  </si>
  <si>
    <t>8回以上</t>
  </si>
  <si>
    <t>問1-4 生活時間</t>
    <rPh sb="5" eb="7">
      <t>セイカツ</t>
    </rPh>
    <rPh sb="7" eb="9">
      <t>ジカン</t>
    </rPh>
    <phoneticPr fontId="1"/>
  </si>
  <si>
    <t>通勤･通学</t>
  </si>
  <si>
    <t>休みの日（仕事のない日）</t>
  </si>
  <si>
    <t>仕事のある日</t>
  </si>
  <si>
    <t>度数</t>
    <rPh sb="0" eb="2">
      <t>ドスウ</t>
    </rPh>
    <phoneticPr fontId="1"/>
  </si>
  <si>
    <t>0分</t>
  </si>
  <si>
    <t>1分～30分未満</t>
  </si>
  <si>
    <t>30分～1時間未満</t>
  </si>
  <si>
    <t>1時間～1時間30分未満</t>
  </si>
  <si>
    <t>1時間30分～2時間未満</t>
  </si>
  <si>
    <t>2時間～2時間30分未満</t>
  </si>
  <si>
    <t>2時間30分～3時間未満</t>
  </si>
  <si>
    <t>3時間～3時間30分未満</t>
  </si>
  <si>
    <t>3時間30分～4時間未満</t>
  </si>
  <si>
    <t>4時間～</t>
  </si>
  <si>
    <t>通勤･通学以外の移動</t>
  </si>
  <si>
    <t>仕事</t>
  </si>
  <si>
    <t>勉学</t>
  </si>
  <si>
    <t>家事･育児･支援･介護･看護</t>
  </si>
  <si>
    <t>趣味･娯楽･交際</t>
  </si>
  <si>
    <t>（リハビリ以外の）スポーツ・運動</t>
  </si>
  <si>
    <t>障害者運動･コミュニティー活動</t>
  </si>
  <si>
    <t>食事･入浴･身支度･排泄</t>
  </si>
  <si>
    <t>受診･診療･リハビリ</t>
  </si>
  <si>
    <t>1分～1時間未満</t>
  </si>
  <si>
    <t>1～2時間未満</t>
  </si>
  <si>
    <t>2～3時間未満</t>
  </si>
  <si>
    <t>3～4時間未満</t>
  </si>
  <si>
    <t>4～5時間未満</t>
  </si>
  <si>
    <t>5時間～</t>
  </si>
  <si>
    <t>睡眠</t>
  </si>
  <si>
    <t>4時間～4時間30分未満</t>
  </si>
  <si>
    <t>4時間30分～5時間未満</t>
  </si>
  <si>
    <t>5～6時間未満</t>
  </si>
  <si>
    <t>6～7時間未満</t>
  </si>
  <si>
    <t>7～8時間未満</t>
  </si>
  <si>
    <t>8～9時間未満</t>
  </si>
  <si>
    <t>9～10時間未満</t>
  </si>
  <si>
    <t>10時間～</t>
  </si>
  <si>
    <t>10～11時間未満</t>
  </si>
  <si>
    <t>11時間～</t>
  </si>
  <si>
    <t>問1-5　外出場所と頻度</t>
    <rPh sb="0" eb="1">
      <t>トイ</t>
    </rPh>
    <rPh sb="5" eb="7">
      <t>ガイシュツ</t>
    </rPh>
    <rPh sb="7" eb="9">
      <t>バショ</t>
    </rPh>
    <rPh sb="10" eb="12">
      <t>ヒンド</t>
    </rPh>
    <phoneticPr fontId="0"/>
  </si>
  <si>
    <t>市区町村内</t>
    <rPh sb="0" eb="2">
      <t>シク</t>
    </rPh>
    <rPh sb="2" eb="4">
      <t>チョウソン</t>
    </rPh>
    <rPh sb="4" eb="5">
      <t>ナイ</t>
    </rPh>
    <phoneticPr fontId="0"/>
  </si>
  <si>
    <t>都道府県内</t>
    <rPh sb="0" eb="4">
      <t>トドウフケン</t>
    </rPh>
    <rPh sb="4" eb="5">
      <t>ナイ</t>
    </rPh>
    <phoneticPr fontId="0"/>
  </si>
  <si>
    <t>それ以外の遠方</t>
    <rPh sb="2" eb="4">
      <t>イガイ</t>
    </rPh>
    <rPh sb="5" eb="7">
      <t>エンポウ</t>
    </rPh>
    <phoneticPr fontId="0"/>
  </si>
  <si>
    <t>度数</t>
    <rPh sb="0" eb="2">
      <t>ドスウ</t>
    </rPh>
    <phoneticPr fontId="0"/>
  </si>
  <si>
    <t>週3回以上</t>
    <rPh sb="0" eb="1">
      <t>シュウ</t>
    </rPh>
    <rPh sb="2" eb="3">
      <t>カイ</t>
    </rPh>
    <rPh sb="3" eb="5">
      <t>イジョウ</t>
    </rPh>
    <phoneticPr fontId="0"/>
  </si>
  <si>
    <t>週1回以上</t>
    <rPh sb="0" eb="1">
      <t>シュウ</t>
    </rPh>
    <rPh sb="2" eb="3">
      <t>カイ</t>
    </rPh>
    <rPh sb="3" eb="5">
      <t>イジョウ</t>
    </rPh>
    <phoneticPr fontId="0"/>
  </si>
  <si>
    <t>週1回未満</t>
    <rPh sb="0" eb="1">
      <t>シュウ</t>
    </rPh>
    <rPh sb="2" eb="3">
      <t>カイ</t>
    </rPh>
    <rPh sb="3" eb="5">
      <t>ミマン</t>
    </rPh>
    <phoneticPr fontId="0"/>
  </si>
  <si>
    <t>全く行かない</t>
    <rPh sb="0" eb="1">
      <t>マッタ</t>
    </rPh>
    <rPh sb="2" eb="3">
      <t>イ</t>
    </rPh>
    <phoneticPr fontId="0"/>
  </si>
  <si>
    <t>無回答</t>
    <rPh sb="0" eb="3">
      <t>ムカイトウ</t>
    </rPh>
    <phoneticPr fontId="0"/>
  </si>
  <si>
    <t>総数</t>
    <rPh sb="0" eb="2">
      <t>ソウスウ</t>
    </rPh>
    <phoneticPr fontId="0"/>
  </si>
  <si>
    <t>（注）「週1回未満」には、発達の「月に1・2回」を含む。</t>
    <rPh sb="1" eb="2">
      <t>チュウ</t>
    </rPh>
    <rPh sb="4" eb="5">
      <t>シュウ</t>
    </rPh>
    <rPh sb="6" eb="7">
      <t>カイ</t>
    </rPh>
    <rPh sb="7" eb="9">
      <t>ミマン</t>
    </rPh>
    <rPh sb="13" eb="15">
      <t>ハッタツ</t>
    </rPh>
    <rPh sb="17" eb="18">
      <t>ツキ</t>
    </rPh>
    <rPh sb="22" eb="23">
      <t>カイ</t>
    </rPh>
    <rPh sb="25" eb="26">
      <t>フク</t>
    </rPh>
    <phoneticPr fontId="0"/>
  </si>
  <si>
    <t>問1-6　日頃の情報収集手段（複数回答）</t>
  </si>
  <si>
    <t>一般図書・新聞などの紙媒体の情報</t>
  </si>
  <si>
    <t>拡大文字の図書・新聞など</t>
  </si>
  <si>
    <t>録音・点字の図書・新聞など</t>
  </si>
  <si>
    <t>インターネット（通常のホームページ）</t>
  </si>
  <si>
    <t>電子メール</t>
  </si>
  <si>
    <t>電話（携帯電話・ＰＨＳを含む）の音声情報</t>
  </si>
  <si>
    <t>ファクシミリ</t>
  </si>
  <si>
    <t>テレビ（一般放送）</t>
  </si>
  <si>
    <t>テレビ（手話放送・字幕放送）</t>
  </si>
  <si>
    <t>ラジオ</t>
  </si>
  <si>
    <t>家族・友人の話</t>
  </si>
  <si>
    <t>2　就労・求職状況について</t>
    <rPh sb="2" eb="4">
      <t>シュウロウ</t>
    </rPh>
    <rPh sb="5" eb="7">
      <t>キュウショク</t>
    </rPh>
    <rPh sb="7" eb="9">
      <t>ジョウキョウ</t>
    </rPh>
    <phoneticPr fontId="0"/>
  </si>
  <si>
    <t>問2-1　仕事をしているかどうか</t>
    <rPh sb="0" eb="1">
      <t>トイ</t>
    </rPh>
    <rPh sb="5" eb="7">
      <t>シゴト</t>
    </rPh>
    <phoneticPr fontId="0"/>
  </si>
  <si>
    <t>仕事をしている</t>
    <rPh sb="0" eb="2">
      <t>シゴト</t>
    </rPh>
    <phoneticPr fontId="0"/>
  </si>
  <si>
    <t>仕事をしていない</t>
    <rPh sb="0" eb="2">
      <t>シゴト</t>
    </rPh>
    <phoneticPr fontId="0"/>
  </si>
  <si>
    <t>問2-2　仕事を探した方法（複数回答）</t>
    <rPh sb="0" eb="1">
      <t>トイ</t>
    </rPh>
    <rPh sb="5" eb="7">
      <t>シゴト</t>
    </rPh>
    <rPh sb="8" eb="9">
      <t>サガ</t>
    </rPh>
    <rPh sb="11" eb="13">
      <t>ホウホウ</t>
    </rPh>
    <rPh sb="14" eb="16">
      <t>フクスウ</t>
    </rPh>
    <rPh sb="16" eb="18">
      <t>カイトウ</t>
    </rPh>
    <phoneticPr fontId="0"/>
  </si>
  <si>
    <t>自分で探した</t>
    <rPh sb="0" eb="2">
      <t>ジブン</t>
    </rPh>
    <rPh sb="3" eb="4">
      <t>サガ</t>
    </rPh>
    <phoneticPr fontId="0"/>
  </si>
  <si>
    <t>家族、親族、知り合いの紹介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0"/>
  </si>
  <si>
    <t>障害者団体の紹介</t>
    <rPh sb="0" eb="3">
      <t>ショウガイシャ</t>
    </rPh>
    <rPh sb="3" eb="5">
      <t>ダンタイ</t>
    </rPh>
    <rPh sb="6" eb="8">
      <t>ショウカイ</t>
    </rPh>
    <phoneticPr fontId="0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</si>
  <si>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0"/>
  </si>
  <si>
    <t>ハローワークなど公的機関のあっせん</t>
    <rPh sb="8" eb="10">
      <t>コウテキ</t>
    </rPh>
    <rPh sb="10" eb="12">
      <t>キカン</t>
    </rPh>
    <phoneticPr fontId="0"/>
  </si>
  <si>
    <t>起業した</t>
    <rPh sb="0" eb="2">
      <t>キギョウ</t>
    </rPh>
    <phoneticPr fontId="0"/>
  </si>
  <si>
    <t>その他</t>
    <rPh sb="2" eb="3">
      <t>タ</t>
    </rPh>
    <phoneticPr fontId="0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</si>
  <si>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0"/>
  </si>
  <si>
    <t>（注）集計対象は問2-1で「仕事をしている」を選んだ場合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0"/>
  </si>
  <si>
    <t>問2-3　勤め先の産業について</t>
    <rPh sb="0" eb="1">
      <t>トイ</t>
    </rPh>
    <rPh sb="5" eb="6">
      <t>ツト</t>
    </rPh>
    <rPh sb="7" eb="8">
      <t>サキ</t>
    </rPh>
    <rPh sb="9" eb="11">
      <t>サンギョウ</t>
    </rPh>
    <phoneticPr fontId="0"/>
  </si>
  <si>
    <t>農業・林業・漁業・鉱業</t>
    <rPh sb="0" eb="2">
      <t>ノウギョウ</t>
    </rPh>
    <rPh sb="3" eb="5">
      <t>リンギョウ</t>
    </rPh>
    <rPh sb="6" eb="8">
      <t>ギョギョウ</t>
    </rPh>
    <rPh sb="9" eb="11">
      <t>コウギョウ</t>
    </rPh>
    <phoneticPr fontId="0"/>
  </si>
  <si>
    <t>建設業</t>
    <rPh sb="0" eb="3">
      <t>ケンセツギョウ</t>
    </rPh>
    <phoneticPr fontId="0"/>
  </si>
  <si>
    <t>製造業</t>
    <rPh sb="0" eb="3">
      <t>セイゾウギョウ</t>
    </rPh>
    <phoneticPr fontId="0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</si>
  <si>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0"/>
  </si>
  <si>
    <t>運輸業</t>
    <rPh sb="0" eb="3">
      <t>ウンユギョウ</t>
    </rPh>
    <phoneticPr fontId="0"/>
  </si>
  <si>
    <t>卸売業</t>
    <rPh sb="0" eb="3">
      <t>オロシウリギョウ</t>
    </rPh>
    <phoneticPr fontId="0"/>
  </si>
  <si>
    <t>小売業</t>
    <rPh sb="0" eb="3">
      <t>コウリギョウ</t>
    </rPh>
    <phoneticPr fontId="0"/>
  </si>
  <si>
    <t>飲食店</t>
    <rPh sb="0" eb="2">
      <t>インショク</t>
    </rPh>
    <rPh sb="2" eb="3">
      <t>テン</t>
    </rPh>
    <phoneticPr fontId="0"/>
  </si>
  <si>
    <t>金融・保険業</t>
    <rPh sb="0" eb="2">
      <t>キンユウ</t>
    </rPh>
    <rPh sb="3" eb="6">
      <t>ホケンギョウ</t>
    </rPh>
    <phoneticPr fontId="0"/>
  </si>
  <si>
    <t>不動産業</t>
    <rPh sb="0" eb="3">
      <t>フドウサン</t>
    </rPh>
    <rPh sb="3" eb="4">
      <t>ギョウ</t>
    </rPh>
    <phoneticPr fontId="0"/>
  </si>
  <si>
    <t>新聞・放送・出版業、広告業、映画制作業</t>
    <rPh sb="0" eb="2">
      <t>シンブン</t>
    </rPh>
    <rPh sb="3" eb="5">
      <t>ホウソウ</t>
    </rPh>
    <rPh sb="6" eb="9">
      <t>シュッパンギョウ</t>
    </rPh>
    <rPh sb="10" eb="12">
      <t>コウコク</t>
    </rPh>
    <rPh sb="12" eb="13">
      <t>ギョウ</t>
    </rPh>
    <rPh sb="14" eb="16">
      <t>エイガ</t>
    </rPh>
    <rPh sb="16" eb="18">
      <t>セイサク</t>
    </rPh>
    <rPh sb="18" eb="19">
      <t>ギョウ</t>
    </rPh>
    <phoneticPr fontId="0"/>
  </si>
  <si>
    <t>情報・通信サービス業</t>
    <rPh sb="0" eb="2">
      <t>ジョウホウ</t>
    </rPh>
    <rPh sb="3" eb="5">
      <t>ツウシン</t>
    </rPh>
    <rPh sb="9" eb="10">
      <t>ギョウ</t>
    </rPh>
    <phoneticPr fontId="0"/>
  </si>
  <si>
    <t>医療・福祉サービス業</t>
    <rPh sb="0" eb="2">
      <t>イリョウ</t>
    </rPh>
    <rPh sb="3" eb="5">
      <t>フクシ</t>
    </rPh>
    <rPh sb="9" eb="10">
      <t>ギョウ</t>
    </rPh>
    <phoneticPr fontId="0"/>
  </si>
  <si>
    <t>教育・研究サービス業</t>
    <rPh sb="0" eb="2">
      <t>キョウイク</t>
    </rPh>
    <rPh sb="3" eb="5">
      <t>ケンキュウ</t>
    </rPh>
    <rPh sb="9" eb="10">
      <t>ギョウ</t>
    </rPh>
    <phoneticPr fontId="0"/>
  </si>
  <si>
    <t>法律・会計サービス業</t>
    <rPh sb="0" eb="2">
      <t>ホウリツ</t>
    </rPh>
    <rPh sb="3" eb="5">
      <t>カイケイ</t>
    </rPh>
    <rPh sb="9" eb="10">
      <t>ギョウ</t>
    </rPh>
    <phoneticPr fontId="0"/>
  </si>
  <si>
    <t>その他のサービス業</t>
    <rPh sb="2" eb="3">
      <t>タ</t>
    </rPh>
    <rPh sb="8" eb="9">
      <t>ギョウ</t>
    </rPh>
    <phoneticPr fontId="0"/>
  </si>
  <si>
    <t>公務</t>
    <rPh sb="0" eb="2">
      <t>コウム</t>
    </rPh>
    <phoneticPr fontId="0"/>
  </si>
  <si>
    <t>分類不能の産業</t>
    <rPh sb="0" eb="2">
      <t>ブンルイ</t>
    </rPh>
    <rPh sb="2" eb="4">
      <t>フノウ</t>
    </rPh>
    <rPh sb="5" eb="7">
      <t>サンギョウ</t>
    </rPh>
    <phoneticPr fontId="0"/>
  </si>
  <si>
    <t>（注1）集計対象は問2-1で「仕事をしている」を選んだ場合</t>
    <rPh sb="1" eb="2">
      <t>チュウ</t>
    </rPh>
    <rPh sb="9" eb="10">
      <t>トイ</t>
    </rPh>
    <rPh sb="15" eb="17">
      <t>シゴト</t>
    </rPh>
    <rPh sb="24" eb="25">
      <t>エラ</t>
    </rPh>
    <rPh sb="27" eb="29">
      <t>バアイ</t>
    </rPh>
    <phoneticPr fontId="0"/>
  </si>
  <si>
    <t>（注2）知的、発達については1番目のみ集計</t>
    <rPh sb="1" eb="2">
      <t>チュウ</t>
    </rPh>
    <rPh sb="4" eb="6">
      <t>チテキ</t>
    </rPh>
    <rPh sb="7" eb="9">
      <t>ハッタツ</t>
    </rPh>
    <rPh sb="15" eb="17">
      <t>バンメ</t>
    </rPh>
    <rPh sb="19" eb="21">
      <t>シュウケイ</t>
    </rPh>
    <phoneticPr fontId="0"/>
  </si>
  <si>
    <t>（注3）複数回答については分類不能の産業として集計</t>
  </si>
  <si>
    <t>問2-4　勤め先で働いている人数について</t>
    <rPh sb="0" eb="1">
      <t>トイ</t>
    </rPh>
    <rPh sb="5" eb="6">
      <t>ツト</t>
    </rPh>
    <rPh sb="7" eb="8">
      <t>サキ</t>
    </rPh>
    <rPh sb="9" eb="10">
      <t>ハタラ</t>
    </rPh>
    <rPh sb="14" eb="16">
      <t>ニンズウ</t>
    </rPh>
    <phoneticPr fontId="0"/>
  </si>
  <si>
    <t>1～4人</t>
  </si>
  <si>
    <t>5～29人</t>
  </si>
  <si>
    <t>30～99人</t>
  </si>
  <si>
    <t>100～299人</t>
  </si>
  <si>
    <t>100～199人</t>
  </si>
  <si>
    <t>300～499人</t>
  </si>
  <si>
    <t>200～299人</t>
  </si>
  <si>
    <t>500～999人</t>
  </si>
  <si>
    <t>1000～4999人</t>
  </si>
  <si>
    <t>5000人～</t>
  </si>
  <si>
    <t>官公庁</t>
    <rPh sb="0" eb="3">
      <t>カンコウチョウ</t>
    </rPh>
    <phoneticPr fontId="0"/>
  </si>
  <si>
    <t>わからない</t>
  </si>
  <si>
    <t>回答者数</t>
    <rPh sb="0" eb="2">
      <t>カイトウ</t>
    </rPh>
    <rPh sb="2" eb="3">
      <t>シャ</t>
    </rPh>
    <rPh sb="3" eb="4">
      <t>スウ</t>
    </rPh>
    <phoneticPr fontId="0"/>
  </si>
  <si>
    <t>（注）集計対象は問2-1で「仕事をしている」を選んだ場合</t>
  </si>
  <si>
    <t>問2-5　調査時点の仕事の職種について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ショクシュ</t>
    </rPh>
    <phoneticPr fontId="0"/>
  </si>
  <si>
    <t>製造・生産工程</t>
    <rPh sb="0" eb="2">
      <t>セイゾウ</t>
    </rPh>
    <rPh sb="3" eb="5">
      <t>セイサン</t>
    </rPh>
    <rPh sb="5" eb="7">
      <t>コウテイ</t>
    </rPh>
    <phoneticPr fontId="0"/>
  </si>
  <si>
    <t>建設・労務</t>
    <rPh sb="0" eb="2">
      <t>ケンセツ</t>
    </rPh>
    <rPh sb="3" eb="5">
      <t>ロウム</t>
    </rPh>
    <phoneticPr fontId="0"/>
  </si>
  <si>
    <t>運輸・通信職</t>
    <rPh sb="0" eb="2">
      <t>ウンユ</t>
    </rPh>
    <rPh sb="3" eb="5">
      <t>ツウシン</t>
    </rPh>
    <rPh sb="5" eb="6">
      <t>ショク</t>
    </rPh>
    <phoneticPr fontId="0"/>
  </si>
  <si>
    <t>営業・販売職</t>
    <rPh sb="0" eb="2">
      <t>エイギョウ</t>
    </rPh>
    <rPh sb="3" eb="5">
      <t>ハンバイ</t>
    </rPh>
    <rPh sb="5" eb="6">
      <t>ショク</t>
    </rPh>
    <phoneticPr fontId="0"/>
  </si>
  <si>
    <t>サービス職業</t>
    <rPh sb="4" eb="6">
      <t>ショクギョウ</t>
    </rPh>
    <phoneticPr fontId="0"/>
  </si>
  <si>
    <t>専門的・技術的職業</t>
    <rPh sb="0" eb="3">
      <t>センモンテキ</t>
    </rPh>
    <rPh sb="4" eb="7">
      <t>ギジュツテキ</t>
    </rPh>
    <rPh sb="7" eb="9">
      <t>ショクギョウ</t>
    </rPh>
    <phoneticPr fontId="0"/>
  </si>
  <si>
    <t>管理的職業</t>
    <rPh sb="0" eb="3">
      <t>カンリテキ</t>
    </rPh>
    <rPh sb="3" eb="5">
      <t>ショクギョウ</t>
    </rPh>
    <phoneticPr fontId="0"/>
  </si>
  <si>
    <t>事務職</t>
    <rPh sb="0" eb="2">
      <t>ジム</t>
    </rPh>
    <rPh sb="2" eb="3">
      <t>ショク</t>
    </rPh>
    <phoneticPr fontId="0"/>
  </si>
  <si>
    <t>その他（保安職など）</t>
    <rPh sb="2" eb="3">
      <t>タ</t>
    </rPh>
    <rPh sb="4" eb="6">
      <t>ホアン</t>
    </rPh>
    <rPh sb="6" eb="7">
      <t>ショク</t>
    </rPh>
    <phoneticPr fontId="0"/>
  </si>
  <si>
    <t>（注1）集計対象は問2-1で「仕事をしている」を選んだ場合</t>
  </si>
  <si>
    <t>（注3）1-10以外の番号を記述してあるものは「わからない」として集計</t>
  </si>
  <si>
    <t>問2-6　勤め先は特例子会社か福祉工場か</t>
    <rPh sb="0" eb="1">
      <t>トイ</t>
    </rPh>
    <rPh sb="5" eb="6">
      <t>ツト</t>
    </rPh>
    <rPh sb="7" eb="8">
      <t>サキ</t>
    </rPh>
    <rPh sb="9" eb="11">
      <t>トクレイ</t>
    </rPh>
    <rPh sb="11" eb="14">
      <t>コガイシャ</t>
    </rPh>
    <rPh sb="15" eb="17">
      <t>フクシ</t>
    </rPh>
    <rPh sb="17" eb="19">
      <t>コウジョウ</t>
    </rPh>
    <phoneticPr fontId="0"/>
  </si>
  <si>
    <t>特例子会社</t>
    <rPh sb="0" eb="2">
      <t>トクレイ</t>
    </rPh>
    <rPh sb="2" eb="5">
      <t>コガイシャ</t>
    </rPh>
    <phoneticPr fontId="0"/>
  </si>
  <si>
    <t>福祉工場</t>
    <rPh sb="0" eb="2">
      <t>フクシ</t>
    </rPh>
    <rPh sb="2" eb="4">
      <t>コウジョウ</t>
    </rPh>
    <phoneticPr fontId="0"/>
  </si>
  <si>
    <t>どちらでもない</t>
  </si>
  <si>
    <t>問2-7　調査時点の仕事の就労形態について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シュウロウ</t>
    </rPh>
    <rPh sb="15" eb="17">
      <t>ケイタイ</t>
    </rPh>
    <phoneticPr fontId="0"/>
  </si>
  <si>
    <t>自営業主</t>
    <rPh sb="0" eb="3">
      <t>ジエイギョウ</t>
    </rPh>
    <rPh sb="3" eb="4">
      <t>シュ</t>
    </rPh>
    <phoneticPr fontId="0"/>
  </si>
  <si>
    <t>家族従業者</t>
    <rPh sb="0" eb="2">
      <t>カゾク</t>
    </rPh>
    <rPh sb="2" eb="5">
      <t>ジュウギョウシャ</t>
    </rPh>
    <phoneticPr fontId="0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</si>
  <si>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0"/>
  </si>
  <si>
    <t>正規の職員・従業員</t>
    <rPh sb="0" eb="2">
      <t>セイキ</t>
    </rPh>
    <rPh sb="3" eb="5">
      <t>ショクイン</t>
    </rPh>
    <rPh sb="6" eb="9">
      <t>ジュウギョウイン</t>
    </rPh>
    <phoneticPr fontId="0"/>
  </si>
  <si>
    <t>パート・アルバイト</t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</si>
  <si>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0"/>
  </si>
  <si>
    <t>契約社員・嘱託</t>
    <rPh sb="0" eb="2">
      <t>ケイヤク</t>
    </rPh>
    <rPh sb="2" eb="4">
      <t>シャイン</t>
    </rPh>
    <rPh sb="5" eb="7">
      <t>ショクタク</t>
    </rPh>
    <phoneticPr fontId="0"/>
  </si>
  <si>
    <t>家庭内職者</t>
    <rPh sb="0" eb="3">
      <t>カテイナイ</t>
    </rPh>
    <rPh sb="3" eb="4">
      <t>ショク</t>
    </rPh>
    <rPh sb="4" eb="5">
      <t>シャ</t>
    </rPh>
    <phoneticPr fontId="0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</si>
  <si>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0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</si>
  <si>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0"/>
  </si>
  <si>
    <t>トライアル雇用</t>
    <rPh sb="5" eb="7">
      <t>コヨウ</t>
    </rPh>
    <phoneticPr fontId="0"/>
  </si>
  <si>
    <t>インターン</t>
  </si>
  <si>
    <t>その他の就労形態</t>
    <rPh sb="2" eb="3">
      <t>タ</t>
    </rPh>
    <rPh sb="4" eb="6">
      <t>シュウロウ</t>
    </rPh>
    <rPh sb="6" eb="8">
      <t>ケイタイ</t>
    </rPh>
    <phoneticPr fontId="0"/>
  </si>
  <si>
    <t>問2-8 調査時の1週間に働いた日数､時間､収入について</t>
    <rPh sb="5" eb="7">
      <t>チョウサ</t>
    </rPh>
    <rPh sb="7" eb="8">
      <t>ジ</t>
    </rPh>
    <rPh sb="10" eb="12">
      <t>シュウカン</t>
    </rPh>
    <phoneticPr fontId="2"/>
  </si>
  <si>
    <t>日数</t>
  </si>
  <si>
    <t>（注2）７を超える回答については無回答として集計</t>
  </si>
  <si>
    <t>時間数</t>
  </si>
  <si>
    <t>1分～5時間未満</t>
  </si>
  <si>
    <t>5～10時間未満</t>
  </si>
  <si>
    <t>10～15時間未満</t>
  </si>
  <si>
    <t>15～20時間未満</t>
  </si>
  <si>
    <t>20～25時間未満</t>
  </si>
  <si>
    <t>25～30時間未満</t>
  </si>
  <si>
    <t>30～35時間未満</t>
  </si>
  <si>
    <t>35～40時間未満</t>
  </si>
  <si>
    <t>40～45時間未満</t>
  </si>
  <si>
    <t>45～50時間未満</t>
  </si>
  <si>
    <t>50～55時間未満</t>
  </si>
  <si>
    <t>55時間～</t>
  </si>
  <si>
    <t>収入額</t>
  </si>
  <si>
    <t>1万円未満</t>
  </si>
  <si>
    <t>1万～3万円未満</t>
  </si>
  <si>
    <t>3万～5万円未満</t>
  </si>
  <si>
    <t>5万～7万円未満</t>
  </si>
  <si>
    <t>7万～10万円未満</t>
  </si>
  <si>
    <t>10万～15万円未満</t>
  </si>
  <si>
    <t>15万～20万円未満</t>
  </si>
  <si>
    <t>20万～30万円未満</t>
  </si>
  <si>
    <t>30万～40万円未満</t>
  </si>
  <si>
    <t>40万～50万円未満</t>
  </si>
  <si>
    <t>50万～</t>
  </si>
  <si>
    <t>利用料を引くと持ち出しになる</t>
  </si>
  <si>
    <t>収入はなく利用料を支払った</t>
    <rPh sb="0" eb="2">
      <t>シュウニュウ</t>
    </rPh>
    <rPh sb="5" eb="8">
      <t>リヨウリョウ</t>
    </rPh>
    <rPh sb="9" eb="11">
      <t>シハラ</t>
    </rPh>
    <phoneticPr fontId="0"/>
  </si>
  <si>
    <t>問2-9 仕事の継続年数について</t>
  </si>
  <si>
    <t>1年未満</t>
  </si>
  <si>
    <t>1～3年未満</t>
  </si>
  <si>
    <t>3～5年未満</t>
  </si>
  <si>
    <t>5～7年未満</t>
  </si>
  <si>
    <t>7～10年未満</t>
  </si>
  <si>
    <t>10～15年未満</t>
  </si>
  <si>
    <t>15～20年未満</t>
  </si>
  <si>
    <t>20～25年未満</t>
  </si>
  <si>
    <t>25～30年未満</t>
  </si>
  <si>
    <t>30～35年未満</t>
  </si>
  <si>
    <t>35～40年未満</t>
  </si>
  <si>
    <t>40年～</t>
  </si>
  <si>
    <t>問2-10　以下の内容に当てはまる人について</t>
    <rPh sb="0" eb="1">
      <t>トイ</t>
    </rPh>
    <rPh sb="6" eb="8">
      <t>イカ</t>
    </rPh>
    <rPh sb="9" eb="11">
      <t>ナイヨウ</t>
    </rPh>
    <rPh sb="12" eb="13">
      <t>ア</t>
    </rPh>
    <rPh sb="17" eb="18">
      <t>ヒト</t>
    </rPh>
    <phoneticPr fontId="2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</si>
  <si>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2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</si>
  <si>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2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</si>
  <si>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2"/>
  </si>
  <si>
    <t>職場での相談相手（悩み）</t>
  </si>
  <si>
    <t>職場での相談相手（援助）</t>
  </si>
  <si>
    <t>職場での相談相手（金銭）</t>
  </si>
  <si>
    <t>度数</t>
    <rPh sb="0" eb="2">
      <t>ドスウ</t>
    </rPh>
    <phoneticPr fontId="2"/>
  </si>
  <si>
    <t>いる</t>
  </si>
  <si>
    <t>いない</t>
  </si>
  <si>
    <t>無回答</t>
    <rPh sb="0" eb="3">
      <t>ムカイトウ</t>
    </rPh>
    <phoneticPr fontId="2"/>
  </si>
  <si>
    <t>総数</t>
    <rPh sb="0" eb="2">
      <t>ソウスウ</t>
    </rPh>
    <phoneticPr fontId="2"/>
  </si>
  <si>
    <t>いる場合の関係について</t>
    <rPh sb="2" eb="4">
      <t>バアイ</t>
    </rPh>
    <rPh sb="5" eb="7">
      <t>カンケイ</t>
    </rPh>
    <phoneticPr fontId="2"/>
  </si>
  <si>
    <t>1番目</t>
    <rPh sb="1" eb="3">
      <t>バンメ</t>
    </rPh>
    <phoneticPr fontId="2"/>
  </si>
  <si>
    <t>2番目</t>
    <rPh sb="1" eb="3">
      <t>バンメ</t>
    </rPh>
    <phoneticPr fontId="2"/>
  </si>
  <si>
    <t>上司</t>
  </si>
  <si>
    <t>職場の先輩</t>
  </si>
  <si>
    <t>入社・就職同期の人</t>
  </si>
  <si>
    <t>部下</t>
  </si>
  <si>
    <t>職場のＯＢ・ＯＧ</t>
  </si>
  <si>
    <t>総計</t>
  </si>
  <si>
    <t>回答者数</t>
  </si>
  <si>
    <t>相談相手（複数回答）</t>
  </si>
  <si>
    <t>※上の問いで「いる」と答えた人</t>
  </si>
  <si>
    <t>※非該当も無回答に含む</t>
  </si>
  <si>
    <t>問2-11　仕事をするにあたり必要な配慮について</t>
    <rPh sb="0" eb="1">
      <t>トイ</t>
    </rPh>
    <rPh sb="6" eb="8">
      <t>シゴト</t>
    </rPh>
    <rPh sb="15" eb="17">
      <t>ヒツヨウ</t>
    </rPh>
    <rPh sb="18" eb="20">
      <t>ハイリョ</t>
    </rPh>
    <phoneticPr fontId="2"/>
  </si>
  <si>
    <t>働く際に必要とするもの</t>
    <rPh sb="0" eb="1">
      <t>ハタラ</t>
    </rPh>
    <rPh sb="2" eb="3">
      <t>サイ</t>
    </rPh>
    <rPh sb="4" eb="6">
      <t>ヒツヨウ</t>
    </rPh>
    <phoneticPr fontId="2"/>
  </si>
  <si>
    <t>仕事先で配慮があるかどうか</t>
    <rPh sb="0" eb="3">
      <t>シゴトサキ</t>
    </rPh>
    <rPh sb="4" eb="6">
      <t>ハイリョ</t>
    </rPh>
    <phoneticPr fontId="2"/>
  </si>
  <si>
    <t>本人の障害に配慮したエレベータ</t>
    <rPh sb="0" eb="2">
      <t>ホンニン</t>
    </rPh>
    <rPh sb="3" eb="5">
      <t>ショウガイ</t>
    </rPh>
    <rPh sb="6" eb="8">
      <t>ハイリョ</t>
    </rPh>
    <phoneticPr fontId="2"/>
  </si>
  <si>
    <t>必要である</t>
    <rPh sb="0" eb="2">
      <t>ヒツヨウ</t>
    </rPh>
    <phoneticPr fontId="2"/>
  </si>
  <si>
    <t>職場にある</t>
    <rPh sb="0" eb="2">
      <t>ショクバ</t>
    </rPh>
    <phoneticPr fontId="2"/>
  </si>
  <si>
    <t>必要でない</t>
    <rPh sb="0" eb="2">
      <t>ヒツヨウ</t>
    </rPh>
    <phoneticPr fontId="2"/>
  </si>
  <si>
    <t>職場にない</t>
    <rPh sb="0" eb="2">
      <t>ショクバ</t>
    </rPh>
    <phoneticPr fontId="2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</si>
  <si>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</si>
  <si>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</si>
  <si>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</si>
  <si>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</si>
  <si>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</si>
  <si>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在宅勤務</t>
    <rPh sb="0" eb="2">
      <t>ザイタク</t>
    </rPh>
    <rPh sb="2" eb="4">
      <t>キンム</t>
    </rPh>
    <phoneticPr fontId="2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</si>
  <si>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2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</si>
  <si>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phoneticPr fontId="2"/>
  </si>
  <si>
    <t>問2-12　2年前の仕事の状況について</t>
    <rPh sb="0" eb="1">
      <t>トイ</t>
    </rPh>
    <rPh sb="7" eb="9">
      <t>ネンマエ</t>
    </rPh>
    <rPh sb="10" eb="12">
      <t>シゴト</t>
    </rPh>
    <rPh sb="13" eb="15">
      <t>ジョウキョウ</t>
    </rPh>
    <phoneticPr fontId="0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</si>
  <si>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0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</si>
  <si>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0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</si>
  <si>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0"/>
  </si>
  <si>
    <t>仕事をしていなかった</t>
    <rPh sb="0" eb="2">
      <t>シゴト</t>
    </rPh>
    <phoneticPr fontId="0"/>
  </si>
  <si>
    <t>官公庁</t>
  </si>
  <si>
    <t>農業・林業・漁業・鉱業</t>
  </si>
  <si>
    <t>建設業</t>
  </si>
  <si>
    <t>製造業</t>
  </si>
  <si>
    <t>電気・ガス・熱供給・水道業</t>
  </si>
  <si>
    <t>運輸業</t>
  </si>
  <si>
    <t>卸売業</t>
  </si>
  <si>
    <t>小売業</t>
  </si>
  <si>
    <t>飲食店</t>
  </si>
  <si>
    <t>金融・保険業</t>
  </si>
  <si>
    <t>不動産業</t>
  </si>
  <si>
    <t>新聞・放送・出版業、広告業、映画制作業</t>
  </si>
  <si>
    <t>情報・通信サービス業</t>
  </si>
  <si>
    <t>医療・福祉サービス業</t>
  </si>
  <si>
    <t>教育・研究サービス業</t>
  </si>
  <si>
    <t>法律・会計サービス業</t>
  </si>
  <si>
    <t>その他のサービス業</t>
  </si>
  <si>
    <t>公務</t>
  </si>
  <si>
    <t>分類不能の産業</t>
  </si>
  <si>
    <t>問2-13　1年前の勤め先の産業について</t>
  </si>
  <si>
    <t>問2-14　1年前の勤め先で働いている人数について</t>
  </si>
  <si>
    <t>問2-15　1年前の勤め先は特例子会社か福祉工場か</t>
  </si>
  <si>
    <t>問2-16  1年前の仕事の職種について</t>
  </si>
  <si>
    <t>（注）集計対象は、問2－12で「調査時点と異なる職場で仕事をしていた」を選んだ場合</t>
  </si>
  <si>
    <t>（注）集計対象は、問2－12で「調査時点と同じ職場で異なる条件で仕事をしていた」または「調査時点と異なる職場で仕事をしていた」を選んだ場合</t>
  </si>
  <si>
    <t>製造・生産工程</t>
  </si>
  <si>
    <t>建設・労務</t>
  </si>
  <si>
    <t>サービス職業</t>
  </si>
  <si>
    <t>運輸・通信職</t>
  </si>
  <si>
    <t>営業・販売職</t>
  </si>
  <si>
    <t>専門的・技術的職業</t>
  </si>
  <si>
    <t>管理的職業</t>
  </si>
  <si>
    <t>事務職</t>
  </si>
  <si>
    <t>その他（保安職など）</t>
  </si>
  <si>
    <t>就労形態</t>
    <rPh sb="0" eb="2">
      <t>シュウロウ</t>
    </rPh>
    <rPh sb="2" eb="4">
      <t>ケイタイ</t>
    </rPh>
    <phoneticPr fontId="0"/>
  </si>
  <si>
    <t>収入額</t>
    <rPh sb="0" eb="2">
      <t>シュウニュウ</t>
    </rPh>
    <rPh sb="2" eb="3">
      <t>ガク</t>
    </rPh>
    <phoneticPr fontId="0"/>
  </si>
  <si>
    <t>収入はなく利用料を支払った（知的のみ）</t>
    <rPh sb="0" eb="2">
      <t>シュウニュウ</t>
    </rPh>
    <rPh sb="5" eb="8">
      <t>リヨウリョウ</t>
    </rPh>
    <rPh sb="9" eb="11">
      <t>シハラ</t>
    </rPh>
    <rPh sb="14" eb="16">
      <t>チテキ</t>
    </rPh>
    <phoneticPr fontId="0"/>
  </si>
  <si>
    <t>問2-17　1年前の就労形態と収入について</t>
  </si>
  <si>
    <t>（注）集計対象は、問2－12で「仕事をしていなかった」以外を選んだ場合</t>
  </si>
  <si>
    <t>問2-18 1年前の週当たりに働いていた時間について</t>
  </si>
  <si>
    <t>問2-19　仕事探しや開業準備の有無について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ウム</t>
    </rPh>
    <phoneticPr fontId="0"/>
  </si>
  <si>
    <t>行っている</t>
    <rPh sb="0" eb="1">
      <t>オコナ</t>
    </rPh>
    <phoneticPr fontId="0"/>
  </si>
  <si>
    <t>行っていない</t>
    <rPh sb="0" eb="1">
      <t>オコナ</t>
    </rPh>
    <phoneticPr fontId="0"/>
  </si>
  <si>
    <t>問2-20　仕事探しや開業準備の期間について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キカン</t>
    </rPh>
    <phoneticPr fontId="0"/>
  </si>
  <si>
    <t>1ヶ月未満</t>
  </si>
  <si>
    <t>1ヶ月～6ヶ月未満</t>
  </si>
  <si>
    <t>6ヶ月～1年未満</t>
  </si>
  <si>
    <t>1～2年未満</t>
  </si>
  <si>
    <t>2～3年未満</t>
  </si>
  <si>
    <t>3～4年未満</t>
  </si>
  <si>
    <t>4年～</t>
  </si>
  <si>
    <t>問2-21　仕事探しや開業準備をしない理由について（複数回答）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9" eb="21">
      <t>リユウ</t>
    </rPh>
    <rPh sb="26" eb="28">
      <t>フクスウ</t>
    </rPh>
    <rPh sb="28" eb="30">
      <t>カイトウ</t>
    </rPh>
    <phoneticPr fontId="0"/>
  </si>
  <si>
    <t>すでに仕事をしており、探す必要がない</t>
    <rPh sb="3" eb="5">
      <t>シゴト</t>
    </rPh>
    <rPh sb="11" eb="12">
      <t>サガ</t>
    </rPh>
    <rPh sb="13" eb="15">
      <t>ヒツヨウ</t>
    </rPh>
    <phoneticPr fontId="0"/>
  </si>
  <si>
    <t>急いで仕事に就く必要がない</t>
    <rPh sb="0" eb="1">
      <t>イソ</t>
    </rPh>
    <rPh sb="3" eb="5">
      <t>シゴト</t>
    </rPh>
    <rPh sb="6" eb="7">
      <t>ツ</t>
    </rPh>
    <rPh sb="8" eb="10">
      <t>ヒツヨウ</t>
    </rPh>
    <phoneticPr fontId="0"/>
  </si>
  <si>
    <t>仕事をする時間がない</t>
    <rPh sb="0" eb="2">
      <t>シゴト</t>
    </rPh>
    <rPh sb="5" eb="7">
      <t>ジカン</t>
    </rPh>
    <phoneticPr fontId="0"/>
  </si>
  <si>
    <t>体調が良くないため、就労や仕事探しが難しい</t>
    <rPh sb="0" eb="2">
      <t>タイチョウ</t>
    </rPh>
    <rPh sb="3" eb="4">
      <t>ヨ</t>
    </rPh>
    <rPh sb="10" eb="12">
      <t>シュウロウ</t>
    </rPh>
    <rPh sb="13" eb="15">
      <t>シゴト</t>
    </rPh>
    <rPh sb="15" eb="16">
      <t>サガ</t>
    </rPh>
    <rPh sb="18" eb="19">
      <t>ムズカ</t>
    </rPh>
    <phoneticPr fontId="0"/>
  </si>
  <si>
    <t>仕事の探し方がわからない</t>
    <rPh sb="0" eb="2">
      <t>シゴト</t>
    </rPh>
    <rPh sb="3" eb="4">
      <t>サガ</t>
    </rPh>
    <rPh sb="5" eb="6">
      <t>カタ</t>
    </rPh>
    <phoneticPr fontId="0"/>
  </si>
  <si>
    <t>建物・道路・公共交通機関のバリアフリー化や情報保障が遅れていて就職が難しい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3">
      <t>シュウショク</t>
    </rPh>
    <rPh sb="34" eb="35">
      <t>ムズカ</t>
    </rPh>
    <phoneticPr fontId="0"/>
  </si>
  <si>
    <t>家族が仕事をしない方がいいと言っている</t>
    <rPh sb="0" eb="2">
      <t>カゾク</t>
    </rPh>
    <rPh sb="3" eb="5">
      <t>シゴト</t>
    </rPh>
    <rPh sb="9" eb="10">
      <t>ホウ</t>
    </rPh>
    <rPh sb="14" eb="15">
      <t>イ</t>
    </rPh>
    <phoneticPr fontId="0"/>
  </si>
  <si>
    <t>自分に合った仕事を見つける自信がない</t>
    <rPh sb="0" eb="2">
      <t>ジブン</t>
    </rPh>
    <rPh sb="3" eb="4">
      <t>ア</t>
    </rPh>
    <rPh sb="6" eb="8">
      <t>シゴト</t>
    </rPh>
    <rPh sb="9" eb="10">
      <t>ミ</t>
    </rPh>
    <rPh sb="13" eb="15">
      <t>ジシン</t>
    </rPh>
    <phoneticPr fontId="0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</si>
  <si>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0"/>
  </si>
  <si>
    <t>仕事をする自信がない（知的、発達）</t>
    <rPh sb="0" eb="2">
      <t>シゴト</t>
    </rPh>
    <rPh sb="5" eb="7">
      <t>ジシン</t>
    </rPh>
    <rPh sb="11" eb="13">
      <t>チテキ</t>
    </rPh>
    <rPh sb="14" eb="16">
      <t>ハッタツ</t>
    </rPh>
    <phoneticPr fontId="0"/>
  </si>
  <si>
    <t>問2-22　仕事を辞めた理由について（複数回答）</t>
    <rPh sb="0" eb="1">
      <t>トイ</t>
    </rPh>
    <rPh sb="6" eb="8">
      <t>シゴト</t>
    </rPh>
    <rPh sb="9" eb="10">
      <t>ヤ</t>
    </rPh>
    <rPh sb="12" eb="14">
      <t>リユウ</t>
    </rPh>
    <rPh sb="19" eb="21">
      <t>フクスウ</t>
    </rPh>
    <rPh sb="21" eb="23">
      <t>カイトウ</t>
    </rPh>
    <phoneticPr fontId="0"/>
  </si>
  <si>
    <t>転職・求職活動</t>
    <rPh sb="0" eb="2">
      <t>テンショク</t>
    </rPh>
    <rPh sb="3" eb="5">
      <t>キュウショク</t>
    </rPh>
    <rPh sb="5" eb="7">
      <t>カツドウ</t>
    </rPh>
    <phoneticPr fontId="0"/>
  </si>
  <si>
    <t>会社の都合</t>
    <rPh sb="0" eb="2">
      <t>カイシャ</t>
    </rPh>
    <rPh sb="3" eb="5">
      <t>ツゴウ</t>
    </rPh>
    <phoneticPr fontId="0"/>
  </si>
  <si>
    <t>労働時間・労働条件が合わなかった</t>
    <rPh sb="0" eb="2">
      <t>ロウドウ</t>
    </rPh>
    <rPh sb="2" eb="4">
      <t>ジカン</t>
    </rPh>
    <rPh sb="5" eb="7">
      <t>ロウドウ</t>
    </rPh>
    <rPh sb="7" eb="9">
      <t>ジョウケン</t>
    </rPh>
    <rPh sb="10" eb="11">
      <t>ア</t>
    </rPh>
    <phoneticPr fontId="0"/>
  </si>
  <si>
    <t>職場での人間関係が悪かった</t>
    <rPh sb="0" eb="2">
      <t>ショクバ</t>
    </rPh>
    <rPh sb="4" eb="6">
      <t>ニンゲン</t>
    </rPh>
    <rPh sb="6" eb="8">
      <t>カンケイ</t>
    </rPh>
    <rPh sb="9" eb="10">
      <t>ワル</t>
    </rPh>
    <phoneticPr fontId="0"/>
  </si>
  <si>
    <t>自分に向かない仕事だった</t>
    <rPh sb="0" eb="2">
      <t>ジブン</t>
    </rPh>
    <rPh sb="3" eb="4">
      <t>ム</t>
    </rPh>
    <rPh sb="7" eb="9">
      <t>シゴト</t>
    </rPh>
    <phoneticPr fontId="0"/>
  </si>
  <si>
    <t>家族が引っ越した</t>
    <rPh sb="0" eb="2">
      <t>カゾク</t>
    </rPh>
    <rPh sb="3" eb="4">
      <t>ヒ</t>
    </rPh>
    <rPh sb="5" eb="6">
      <t>コ</t>
    </rPh>
    <phoneticPr fontId="0"/>
  </si>
  <si>
    <t>定年または雇用契約の終了</t>
    <rPh sb="0" eb="2">
      <t>テイネン</t>
    </rPh>
    <rPh sb="5" eb="7">
      <t>コヨウ</t>
    </rPh>
    <rPh sb="7" eb="9">
      <t>ケイヤク</t>
    </rPh>
    <rPh sb="10" eb="12">
      <t>シュウリョウ</t>
    </rPh>
    <phoneticPr fontId="0"/>
  </si>
  <si>
    <t>病気になった、障害を持った</t>
    <rPh sb="0" eb="2">
      <t>ビョウキ</t>
    </rPh>
    <rPh sb="7" eb="9">
      <t>ショウガイ</t>
    </rPh>
    <rPh sb="10" eb="11">
      <t>モ</t>
    </rPh>
    <phoneticPr fontId="0"/>
  </si>
  <si>
    <t>病気・障害が重くなった</t>
    <rPh sb="0" eb="2">
      <t>ビョウキ</t>
    </rPh>
    <rPh sb="3" eb="5">
      <t>ショウガイ</t>
    </rPh>
    <rPh sb="6" eb="7">
      <t>オモ</t>
    </rPh>
    <phoneticPr fontId="0"/>
  </si>
  <si>
    <t>病気・障害が軽くなった</t>
    <rPh sb="0" eb="2">
      <t>ビョウキ</t>
    </rPh>
    <rPh sb="3" eb="5">
      <t>ショウガイ</t>
    </rPh>
    <rPh sb="6" eb="7">
      <t>カル</t>
    </rPh>
    <phoneticPr fontId="0"/>
  </si>
  <si>
    <t>結婚・離婚・出産・育児</t>
    <rPh sb="0" eb="2">
      <t>ケッコン</t>
    </rPh>
    <rPh sb="3" eb="5">
      <t>リコン</t>
    </rPh>
    <rPh sb="6" eb="8">
      <t>シュッサン</t>
    </rPh>
    <rPh sb="9" eb="11">
      <t>イクジ</t>
    </rPh>
    <phoneticPr fontId="0"/>
  </si>
  <si>
    <t>無回答</t>
    <rPh sb="0" eb="3">
      <t>ムカイトウカイトウ</t>
    </rPh>
    <phoneticPr fontId="0"/>
  </si>
  <si>
    <t>問2-23　5年前の仕事の状況について</t>
    <rPh sb="0" eb="1">
      <t>トイ</t>
    </rPh>
    <phoneticPr fontId="0"/>
  </si>
  <si>
    <t>問2-24 5年前の週当たりに働いていた時間について</t>
    <rPh sb="7" eb="9">
      <t>ネンマエ</t>
    </rPh>
    <rPh sb="10" eb="11">
      <t>シュウ</t>
    </rPh>
    <rPh sb="11" eb="12">
      <t>ア</t>
    </rPh>
    <phoneticPr fontId="0"/>
  </si>
  <si>
    <t>（注）集計対象は、問2－23で「仕事をしていなかった」以外を選んだ場合</t>
    <rPh sb="1" eb="2">
      <t>チュウ</t>
    </rPh>
    <rPh sb="3" eb="5">
      <t>シュウケイ</t>
    </rPh>
    <rPh sb="5" eb="7">
      <t>タイショウ</t>
    </rPh>
    <rPh sb="9" eb="10">
      <t>トイ</t>
    </rPh>
    <rPh sb="16" eb="18">
      <t>シゴト</t>
    </rPh>
    <rPh sb="27" eb="29">
      <t>イガイ</t>
    </rPh>
    <rPh sb="30" eb="31">
      <t>エラ</t>
    </rPh>
    <rPh sb="33" eb="35">
      <t>バアイ</t>
    </rPh>
    <phoneticPr fontId="0"/>
  </si>
  <si>
    <t>問2-25　生活保護費の受給状況について</t>
    <rPh sb="0" eb="1">
      <t>トイ</t>
    </rPh>
    <rPh sb="6" eb="8">
      <t>セイカツ</t>
    </rPh>
    <rPh sb="8" eb="10">
      <t>ホゴ</t>
    </rPh>
    <rPh sb="10" eb="11">
      <t>ヒ</t>
    </rPh>
    <rPh sb="12" eb="14">
      <t>ジュキュウ</t>
    </rPh>
    <rPh sb="14" eb="16">
      <t>ジョウキョウ</t>
    </rPh>
    <phoneticPr fontId="0"/>
  </si>
  <si>
    <t>受給した</t>
    <rPh sb="0" eb="2">
      <t>ジュキュウ</t>
    </rPh>
    <phoneticPr fontId="0"/>
  </si>
  <si>
    <t>受給しなかった</t>
    <rPh sb="0" eb="2">
      <t>ジュキュウ</t>
    </rPh>
    <phoneticPr fontId="0"/>
  </si>
  <si>
    <t>総収入</t>
    <rPh sb="0" eb="3">
      <t>ソウシュウニュウ</t>
    </rPh>
    <phoneticPr fontId="0"/>
  </si>
  <si>
    <t>総収入のうち、働いて得る収入</t>
    <rPh sb="0" eb="3">
      <t>ソウシュウニュウ</t>
    </rPh>
    <rPh sb="7" eb="8">
      <t>ハタラ</t>
    </rPh>
    <rPh sb="10" eb="11">
      <t>エ</t>
    </rPh>
    <rPh sb="12" eb="14">
      <t>シュウニュウ</t>
    </rPh>
    <phoneticPr fontId="0"/>
  </si>
  <si>
    <t>総収入のうち年金や生活保護、雇用保険などの社会保障給付</t>
    <rPh sb="0" eb="3">
      <t>ソウシュウニュウ</t>
    </rPh>
    <rPh sb="6" eb="8">
      <t>ネンキン</t>
    </rPh>
    <rPh sb="9" eb="11">
      <t>セイカツ</t>
    </rPh>
    <rPh sb="11" eb="13">
      <t>ホゴ</t>
    </rPh>
    <rPh sb="14" eb="16">
      <t>コヨウ</t>
    </rPh>
    <rPh sb="16" eb="18">
      <t>ホケン</t>
    </rPh>
    <rPh sb="21" eb="23">
      <t>シャカイ</t>
    </rPh>
    <rPh sb="23" eb="25">
      <t>ホショウ</t>
    </rPh>
    <rPh sb="25" eb="27">
      <t>キュウフ</t>
    </rPh>
    <phoneticPr fontId="0"/>
  </si>
  <si>
    <t>社会保障給付のうち、雇用保険による求職者給付</t>
    <rPh sb="0" eb="2">
      <t>シャカイ</t>
    </rPh>
    <rPh sb="2" eb="4">
      <t>ホショウ</t>
    </rPh>
    <rPh sb="4" eb="6">
      <t>キュウフ</t>
    </rPh>
    <rPh sb="10" eb="12">
      <t>コヨウ</t>
    </rPh>
    <rPh sb="12" eb="14">
      <t>ホケン</t>
    </rPh>
    <rPh sb="17" eb="19">
      <t>キュウショク</t>
    </rPh>
    <rPh sb="19" eb="20">
      <t>シャ</t>
    </rPh>
    <rPh sb="20" eb="22">
      <t>キュウフ</t>
    </rPh>
    <phoneticPr fontId="0"/>
  </si>
  <si>
    <t>社会保障給付のうち、障害基礎年金・障害厚生年金による求職者給付</t>
    <rPh sb="0" eb="2">
      <t>シャカイ</t>
    </rPh>
    <rPh sb="2" eb="4">
      <t>ホショウ</t>
    </rPh>
    <rPh sb="4" eb="6">
      <t>キュウフ</t>
    </rPh>
    <rPh sb="26" eb="28">
      <t>キュウショク</t>
    </rPh>
    <rPh sb="28" eb="29">
      <t>シャ</t>
    </rPh>
    <rPh sb="29" eb="31">
      <t>キュウフ</t>
    </rPh>
    <phoneticPr fontId="0"/>
  </si>
  <si>
    <t>貯蓄</t>
    <rPh sb="0" eb="2">
      <t>チョチク</t>
    </rPh>
    <phoneticPr fontId="0"/>
  </si>
  <si>
    <t>貯蓄のうち預貯金</t>
  </si>
  <si>
    <t>貯蓄のうち生命保険掛金</t>
  </si>
  <si>
    <t>貯蓄のうち株式・投資信託（NISAを含む）</t>
  </si>
  <si>
    <t>貯蓄のうち国債・公社債等の債権</t>
  </si>
  <si>
    <t>貯蓄のうちその他</t>
  </si>
  <si>
    <t>n.a.</t>
  </si>
  <si>
    <t>1～10万円未満</t>
  </si>
  <si>
    <t>10万～50万円未満</t>
  </si>
  <si>
    <t>50万～100万円未満</t>
  </si>
  <si>
    <t>100万～150万円未満</t>
  </si>
  <si>
    <t>150万～200万円未満</t>
  </si>
  <si>
    <t>200万～250万円未満</t>
  </si>
  <si>
    <t>250万～300万円未満</t>
  </si>
  <si>
    <t>300万～400万円未満</t>
  </si>
  <si>
    <t>400万～500万円未満</t>
  </si>
  <si>
    <t>500万～600万円未満</t>
  </si>
  <si>
    <t>600万～700万円未満</t>
  </si>
  <si>
    <t>700万～800万円未満</t>
  </si>
  <si>
    <t>800万～900万円未満</t>
  </si>
  <si>
    <t>900万～1000万円未満</t>
  </si>
  <si>
    <t>1000万～1500万円未満</t>
  </si>
  <si>
    <t>1500万～3000万円未満</t>
  </si>
  <si>
    <t>3000万～</t>
  </si>
  <si>
    <t>問2-26 2008・2015年1年間の税込み収入と貯蓄額について</t>
  </si>
  <si>
    <t>2008年</t>
  </si>
  <si>
    <t>2015年</t>
  </si>
  <si>
    <t>問2-27　現在のことについて、以下のことを過去1年間にされたことがあるか</t>
  </si>
  <si>
    <t>いやなことをされる</t>
  </si>
  <si>
    <t>何度もある</t>
    <rPh sb="0" eb="2">
      <t>ナンド</t>
    </rPh>
    <phoneticPr fontId="2"/>
  </si>
  <si>
    <t>1、2度ある</t>
  </si>
  <si>
    <t>ない</t>
  </si>
  <si>
    <t>仲間外れにされる</t>
    <rPh sb="0" eb="2">
      <t>ナカマ</t>
    </rPh>
    <rPh sb="2" eb="3">
      <t>ハズ</t>
    </rPh>
    <phoneticPr fontId="2"/>
  </si>
  <si>
    <t>どなられる</t>
  </si>
  <si>
    <t>たたかれる</t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</si>
  <si>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2"/>
  </si>
  <si>
    <t>問2-28　現在の仕事について持っている意識について</t>
  </si>
  <si>
    <t>やりがいがある</t>
  </si>
  <si>
    <t>そう思う</t>
    <rPh sb="2" eb="3">
      <t>オモ</t>
    </rPh>
    <phoneticPr fontId="2"/>
  </si>
  <si>
    <t>どちらかと言えばそう思う</t>
    <rPh sb="5" eb="6">
      <t>イ</t>
    </rPh>
    <rPh sb="10" eb="11">
      <t>オモ</t>
    </rPh>
    <phoneticPr fontId="2"/>
  </si>
  <si>
    <t>どちらかと言えばそう思わない</t>
    <rPh sb="5" eb="6">
      <t>イ</t>
    </rPh>
    <rPh sb="10" eb="11">
      <t>オモ</t>
    </rPh>
    <phoneticPr fontId="2"/>
  </si>
  <si>
    <t>そう思わない</t>
    <rPh sb="2" eb="3">
      <t>オモ</t>
    </rPh>
    <phoneticPr fontId="2"/>
  </si>
  <si>
    <t>労働時間は適切である</t>
    <rPh sb="0" eb="2">
      <t>ロウドウ</t>
    </rPh>
    <rPh sb="2" eb="4">
      <t>ジカン</t>
    </rPh>
    <rPh sb="5" eb="7">
      <t>テキセツ</t>
    </rPh>
    <phoneticPr fontId="2"/>
  </si>
  <si>
    <t>給与は適切である</t>
    <rPh sb="0" eb="2">
      <t>キュウヨ</t>
    </rPh>
    <rPh sb="3" eb="5">
      <t>テキセツ</t>
    </rPh>
    <phoneticPr fontId="2"/>
  </si>
  <si>
    <t>将来設計が立てられる</t>
    <rPh sb="0" eb="2">
      <t>ショウライ</t>
    </rPh>
    <rPh sb="2" eb="4">
      <t>セッケイ</t>
    </rPh>
    <rPh sb="5" eb="6">
      <t>タ</t>
    </rPh>
    <phoneticPr fontId="2"/>
  </si>
  <si>
    <t>待遇が公平である</t>
    <rPh sb="0" eb="2">
      <t>タイグウ</t>
    </rPh>
    <rPh sb="3" eb="5">
      <t>コウヘイ</t>
    </rPh>
    <phoneticPr fontId="2"/>
  </si>
  <si>
    <t>全体として満足している</t>
    <rPh sb="0" eb="2">
      <t>ゼンタイ</t>
    </rPh>
    <rPh sb="5" eb="7">
      <t>マンゾク</t>
    </rPh>
    <phoneticPr fontId="2"/>
  </si>
  <si>
    <t>（注）集計対象は、問2－1で「仕事をしている」と回答した場合</t>
    <rPh sb="1" eb="2">
      <t>チュウ</t>
    </rPh>
    <rPh sb="3" eb="5">
      <t>シュウケイ</t>
    </rPh>
    <rPh sb="5" eb="7">
      <t>タイショウ</t>
    </rPh>
    <rPh sb="9" eb="10">
      <t>トイ</t>
    </rPh>
    <rPh sb="15" eb="17">
      <t>シゴト</t>
    </rPh>
    <rPh sb="24" eb="26">
      <t>カイトウ</t>
    </rPh>
    <rPh sb="28" eb="30">
      <t>バアイ</t>
    </rPh>
    <phoneticPr fontId="2"/>
  </si>
  <si>
    <t>（注）集計対象は、問2－12で「調査時点と異なる職場で仕事をしていた」を選んだ場合</t>
    <rPh sb="1" eb="2">
      <t>チュウ</t>
    </rPh>
    <rPh sb="3" eb="5">
      <t>シュウケイ</t>
    </rPh>
    <rPh sb="5" eb="7">
      <t>タイショウ</t>
    </rPh>
    <rPh sb="9" eb="10">
      <t>トイ</t>
    </rPh>
    <rPh sb="36" eb="37">
      <t>エラ</t>
    </rPh>
    <rPh sb="39" eb="41">
      <t>バアイ</t>
    </rPh>
    <phoneticPr fontId="0"/>
  </si>
  <si>
    <t>（注）集計対象は、問2－12で「調査時点と同じ職場で異なる条件で仕事をしていた」または「調査時点と異なる職場で仕事をしていた」を選んだ場合</t>
    <rPh sb="1" eb="2">
      <t>チュウ</t>
    </rPh>
    <rPh sb="3" eb="5">
      <t>シュウケイ</t>
    </rPh>
    <rPh sb="5" eb="7">
      <t>タイショウ</t>
    </rPh>
    <rPh sb="9" eb="10">
      <t>トイ</t>
    </rPh>
    <rPh sb="64" eb="65">
      <t>エラ</t>
    </rPh>
    <rPh sb="67" eb="69">
      <t>バアイ</t>
    </rPh>
    <phoneticPr fontId="0"/>
  </si>
  <si>
    <t>SNS（ ツイッター・フェイスブック・LINE等）</t>
    <phoneticPr fontId="9"/>
  </si>
  <si>
    <t>度数</t>
    <rPh sb="0" eb="2">
      <t>ドスウ</t>
    </rPh>
    <phoneticPr fontId="9"/>
  </si>
  <si>
    <t>％</t>
    <phoneticPr fontId="9"/>
  </si>
  <si>
    <t>18～19歳</t>
    <rPh sb="5" eb="6">
      <t>サイ</t>
    </rPh>
    <phoneticPr fontId="9"/>
  </si>
  <si>
    <t>20～29歳</t>
    <rPh sb="5" eb="6">
      <t>サイ</t>
    </rPh>
    <phoneticPr fontId="9"/>
  </si>
  <si>
    <t>30～39歳</t>
    <rPh sb="5" eb="6">
      <t>サイ</t>
    </rPh>
    <phoneticPr fontId="9"/>
  </si>
  <si>
    <t>40～49歳</t>
    <rPh sb="5" eb="6">
      <t>サイ</t>
    </rPh>
    <phoneticPr fontId="9"/>
  </si>
  <si>
    <t>50～59歳</t>
    <rPh sb="5" eb="6">
      <t>サイ</t>
    </rPh>
    <phoneticPr fontId="9"/>
  </si>
  <si>
    <t>60歳～69歳</t>
    <rPh sb="6" eb="7">
      <t>サイ</t>
    </rPh>
    <phoneticPr fontId="9"/>
  </si>
  <si>
    <t>70歳～</t>
    <rPh sb="2" eb="3">
      <t>サイ</t>
    </rPh>
    <phoneticPr fontId="9"/>
  </si>
  <si>
    <t>無回答</t>
    <rPh sb="0" eb="3">
      <t>ムカイトウ</t>
    </rPh>
    <phoneticPr fontId="9"/>
  </si>
  <si>
    <t>総数</t>
    <rPh sb="0" eb="2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</si>
  <si>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</si>
  <si>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</si>
  <si>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その他</t>
    <rPh sb="2" eb="3">
      <t>ホカ</t>
    </rPh>
    <phoneticPr fontId="9"/>
  </si>
  <si>
    <t>未婚</t>
    <rPh sb="0" eb="2">
      <t>ミコン</t>
    </rPh>
    <phoneticPr fontId="9"/>
  </si>
  <si>
    <t>配偶者あり</t>
    <rPh sb="0" eb="3">
      <t>ハイグウシャ</t>
    </rPh>
    <phoneticPr fontId="9"/>
  </si>
  <si>
    <t>離別</t>
    <rPh sb="0" eb="2">
      <t>リベツ</t>
    </rPh>
    <phoneticPr fontId="9"/>
  </si>
  <si>
    <t>死別</t>
    <rPh sb="0" eb="2">
      <t>シベツ</t>
    </rPh>
    <phoneticPr fontId="9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</si>
  <si>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9"/>
  </si>
  <si>
    <t>小学校・中学校（特別支援学級・特殊教育学級）</t>
    <rPh sb="0" eb="3">
      <t>ショウガッコウ</t>
    </rPh>
    <rPh sb="4" eb="7">
      <t>チュウガッコウ</t>
    </rPh>
    <rPh sb="8" eb="10">
      <t>トクベツ</t>
    </rPh>
    <rPh sb="10" eb="12">
      <t>シエン</t>
    </rPh>
    <rPh sb="12" eb="14">
      <t>ガッキュウ</t>
    </rPh>
    <rPh sb="15" eb="17">
      <t>トクシュ</t>
    </rPh>
    <rPh sb="17" eb="19">
      <t>キョウイク</t>
    </rPh>
    <rPh sb="19" eb="21">
      <t>ガッキュウ</t>
    </rPh>
    <phoneticPr fontId="9"/>
  </si>
  <si>
    <t>小学校・中学校（盲・聾・養護学校・特別支援学校）</t>
    <rPh sb="0" eb="3">
      <t>ショウガッコウ</t>
    </rPh>
    <rPh sb="4" eb="7">
      <t>チュウガッコウ</t>
    </rPh>
    <rPh sb="8" eb="9">
      <t>モウ</t>
    </rPh>
    <rPh sb="10" eb="11">
      <t>ロウ</t>
    </rPh>
    <rPh sb="12" eb="14">
      <t>ヨウゴ</t>
    </rPh>
    <rPh sb="14" eb="16">
      <t>ガッコウ</t>
    </rPh>
    <rPh sb="17" eb="19">
      <t>トクベツ</t>
    </rPh>
    <rPh sb="19" eb="21">
      <t>シエン</t>
    </rPh>
    <rPh sb="21" eb="23">
      <t>ガッコウ</t>
    </rPh>
    <phoneticPr fontId="9"/>
  </si>
  <si>
    <t>高等学校</t>
    <rPh sb="0" eb="2">
      <t>コウトウ</t>
    </rPh>
    <rPh sb="2" eb="4">
      <t>ガッコウ</t>
    </rPh>
    <phoneticPr fontId="9"/>
  </si>
  <si>
    <t>通信制高校</t>
    <rPh sb="0" eb="3">
      <t>ツウシンセイ</t>
    </rPh>
    <rPh sb="3" eb="5">
      <t>コウコウ</t>
    </rPh>
    <phoneticPr fontId="9"/>
  </si>
  <si>
    <t>高等部（盲・聾・養護学校・特別支援学校）</t>
    <rPh sb="0" eb="3">
      <t>コウトウブ</t>
    </rPh>
    <phoneticPr fontId="9"/>
  </si>
  <si>
    <t>盲学校専攻科・聾学校専攻科</t>
    <rPh sb="0" eb="1">
      <t>モウ</t>
    </rPh>
    <rPh sb="1" eb="3">
      <t>ガッコウ</t>
    </rPh>
    <rPh sb="3" eb="6">
      <t>センコウカ</t>
    </rPh>
    <rPh sb="7" eb="8">
      <t>ロウ</t>
    </rPh>
    <rPh sb="8" eb="10">
      <t>ガッコウ</t>
    </rPh>
    <rPh sb="10" eb="13">
      <t>センコウカ</t>
    </rPh>
    <phoneticPr fontId="9"/>
  </si>
  <si>
    <t>専修学校・専門学校など</t>
    <rPh sb="0" eb="2">
      <t>センシュウ</t>
    </rPh>
    <rPh sb="2" eb="4">
      <t>ガッコウ</t>
    </rPh>
    <rPh sb="5" eb="7">
      <t>センモン</t>
    </rPh>
    <rPh sb="7" eb="9">
      <t>ガッコウ</t>
    </rPh>
    <phoneticPr fontId="9"/>
  </si>
  <si>
    <t>短期大学・高等専門学校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9"/>
  </si>
  <si>
    <t>大学</t>
    <rPh sb="0" eb="2">
      <t>ダイガク</t>
    </rPh>
    <phoneticPr fontId="9"/>
  </si>
  <si>
    <t>通信制大学</t>
    <rPh sb="0" eb="3">
      <t>ツウシンセイ</t>
    </rPh>
    <rPh sb="3" eb="5">
      <t>ダイガク</t>
    </rPh>
    <phoneticPr fontId="9"/>
  </si>
  <si>
    <t>大学院</t>
    <rPh sb="0" eb="3">
      <t>ダイガクイン</t>
    </rPh>
    <phoneticPr fontId="9"/>
  </si>
  <si>
    <t>フリースクール</t>
    <phoneticPr fontId="9"/>
  </si>
  <si>
    <t>行っていない</t>
    <rPh sb="0" eb="1">
      <t>イ</t>
    </rPh>
    <phoneticPr fontId="9"/>
  </si>
  <si>
    <t>その他</t>
    <rPh sb="2" eb="3">
      <t>タ</t>
    </rPh>
    <phoneticPr fontId="9"/>
  </si>
  <si>
    <t>（注）知的を除く</t>
    <rPh sb="1" eb="2">
      <t>チュウ</t>
    </rPh>
    <rPh sb="3" eb="5">
      <t>チテキ</t>
    </rPh>
    <rPh sb="6" eb="7">
      <t>ノゾ</t>
    </rPh>
    <phoneticPr fontId="9"/>
  </si>
  <si>
    <t>3　ご本人について</t>
    <rPh sb="3" eb="5">
      <t>ホンニン</t>
    </rPh>
    <phoneticPr fontId="9"/>
  </si>
  <si>
    <t>問3-1　年齢について</t>
    <rPh sb="0" eb="1">
      <t>トイ</t>
    </rPh>
    <rPh sb="5" eb="7">
      <t>ネンレイ</t>
    </rPh>
    <phoneticPr fontId="9"/>
  </si>
  <si>
    <t>問3-2　性別について</t>
    <rPh sb="0" eb="1">
      <t>トイ</t>
    </rPh>
    <rPh sb="5" eb="7">
      <t>セイベツ</t>
    </rPh>
    <phoneticPr fontId="9"/>
  </si>
  <si>
    <t>問3-3　配偶者について</t>
    <rPh sb="0" eb="1">
      <t>トイ</t>
    </rPh>
    <rPh sb="5" eb="8">
      <t>ハイグウシャ</t>
    </rPh>
    <phoneticPr fontId="9"/>
  </si>
  <si>
    <t>問3-4　学歴について（最終学歴、在学中）</t>
    <rPh sb="0" eb="1">
      <t>トイ</t>
    </rPh>
    <rPh sb="5" eb="7">
      <t>ガクレキ</t>
    </rPh>
    <rPh sb="12" eb="14">
      <t>サイシュウ</t>
    </rPh>
    <rPh sb="14" eb="16">
      <t>ガクレキ</t>
    </rPh>
    <rPh sb="17" eb="20">
      <t>ザイガクチュウ</t>
    </rPh>
    <phoneticPr fontId="9"/>
  </si>
  <si>
    <t>障害の種類</t>
    <rPh sb="0" eb="2">
      <t>ショウガイ</t>
    </rPh>
    <rPh sb="3" eb="5">
      <t>シュルイ</t>
    </rPh>
    <phoneticPr fontId="9"/>
  </si>
  <si>
    <t>身体障害</t>
    <rPh sb="0" eb="2">
      <t>シンタイ</t>
    </rPh>
    <rPh sb="2" eb="4">
      <t>ショウガイ</t>
    </rPh>
    <phoneticPr fontId="9"/>
  </si>
  <si>
    <t>視覚障害</t>
    <rPh sb="0" eb="2">
      <t>シカク</t>
    </rPh>
    <rPh sb="2" eb="4">
      <t>ショウガイ</t>
    </rPh>
    <phoneticPr fontId="9"/>
  </si>
  <si>
    <t>聴覚障害</t>
    <rPh sb="0" eb="2">
      <t>チョウカク</t>
    </rPh>
    <rPh sb="2" eb="4">
      <t>ショウガイ</t>
    </rPh>
    <phoneticPr fontId="9"/>
  </si>
  <si>
    <t>平衡機能障害</t>
    <rPh sb="0" eb="2">
      <t>ヘイコウ</t>
    </rPh>
    <rPh sb="2" eb="4">
      <t>キノウ</t>
    </rPh>
    <rPh sb="4" eb="6">
      <t>ショウガイ</t>
    </rPh>
    <phoneticPr fontId="9"/>
  </si>
  <si>
    <t>音声、言語、そしゃく機能障害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9"/>
  </si>
  <si>
    <t>上肢切断、上肢機能障害</t>
    <rPh sb="0" eb="2">
      <t>ジョウシ</t>
    </rPh>
    <rPh sb="2" eb="4">
      <t>セツダン</t>
    </rPh>
    <rPh sb="5" eb="7">
      <t>ジョウシ</t>
    </rPh>
    <rPh sb="7" eb="9">
      <t>キノウ</t>
    </rPh>
    <rPh sb="9" eb="11">
      <t>ショウガイ</t>
    </rPh>
    <phoneticPr fontId="9"/>
  </si>
  <si>
    <t>下肢切断、下肢機能障害</t>
    <rPh sb="0" eb="2">
      <t>カシ</t>
    </rPh>
    <rPh sb="2" eb="4">
      <t>セツダン</t>
    </rPh>
    <rPh sb="5" eb="7">
      <t>カシ</t>
    </rPh>
    <rPh sb="7" eb="9">
      <t>キノウ</t>
    </rPh>
    <rPh sb="9" eb="11">
      <t>ショウガイ</t>
    </rPh>
    <phoneticPr fontId="9"/>
  </si>
  <si>
    <t>頸椎損傷による運動機能障害</t>
    <rPh sb="0" eb="2">
      <t>ケイツイ</t>
    </rPh>
    <rPh sb="2" eb="4">
      <t>ソンショウ</t>
    </rPh>
    <rPh sb="7" eb="9">
      <t>ウンドウ</t>
    </rPh>
    <rPh sb="9" eb="11">
      <t>キノウ</t>
    </rPh>
    <rPh sb="11" eb="13">
      <t>ショウガイ</t>
    </rPh>
    <phoneticPr fontId="9"/>
  </si>
  <si>
    <t>脳原性全身性運動機能障害（脳性まひ）</t>
    <rPh sb="0" eb="1">
      <t>ノウ</t>
    </rPh>
    <rPh sb="1" eb="2">
      <t>ハラ</t>
    </rPh>
    <rPh sb="2" eb="3">
      <t>セイ</t>
    </rPh>
    <rPh sb="3" eb="6">
      <t>ゼンシンセイ</t>
    </rPh>
    <rPh sb="6" eb="8">
      <t>ウンドウ</t>
    </rPh>
    <rPh sb="8" eb="10">
      <t>キノウ</t>
    </rPh>
    <rPh sb="10" eb="12">
      <t>ショウガイ</t>
    </rPh>
    <rPh sb="13" eb="15">
      <t>ノウセイ</t>
    </rPh>
    <phoneticPr fontId="9"/>
  </si>
  <si>
    <t>その他全身性（多肢および体幹）運動機能障害</t>
    <rPh sb="2" eb="3">
      <t>タ</t>
    </rPh>
    <rPh sb="3" eb="6">
      <t>ゼンシンセイ</t>
    </rPh>
    <rPh sb="7" eb="9">
      <t>タシ</t>
    </rPh>
    <rPh sb="12" eb="13">
      <t>カラダ</t>
    </rPh>
    <rPh sb="13" eb="14">
      <t>ミキ</t>
    </rPh>
    <rPh sb="15" eb="17">
      <t>ウンドウ</t>
    </rPh>
    <rPh sb="17" eb="19">
      <t>キノウ</t>
    </rPh>
    <rPh sb="19" eb="21">
      <t>ショウガイ</t>
    </rPh>
    <phoneticPr fontId="9"/>
  </si>
  <si>
    <t>内部障害</t>
    <rPh sb="0" eb="2">
      <t>ナイブ</t>
    </rPh>
    <rPh sb="2" eb="4">
      <t>ショウガイ</t>
    </rPh>
    <phoneticPr fontId="9"/>
  </si>
  <si>
    <t>知的・発達障害</t>
    <rPh sb="0" eb="2">
      <t>チテキ</t>
    </rPh>
    <rPh sb="3" eb="5">
      <t>ハッタツ</t>
    </rPh>
    <rPh sb="5" eb="7">
      <t>ショウガイ</t>
    </rPh>
    <phoneticPr fontId="9"/>
  </si>
  <si>
    <t>知的障害</t>
    <rPh sb="0" eb="2">
      <t>チテキ</t>
    </rPh>
    <rPh sb="2" eb="4">
      <t>ショウガイ</t>
    </rPh>
    <phoneticPr fontId="9"/>
  </si>
  <si>
    <t>ダウン症</t>
    <rPh sb="3" eb="4">
      <t>ショウ</t>
    </rPh>
    <phoneticPr fontId="9"/>
  </si>
  <si>
    <t>自閉症</t>
    <rPh sb="0" eb="3">
      <t>ジヘイショウ</t>
    </rPh>
    <phoneticPr fontId="9"/>
  </si>
  <si>
    <t>アスペルガー症候群</t>
    <rPh sb="6" eb="9">
      <t>ショウコウグン</t>
    </rPh>
    <phoneticPr fontId="9"/>
  </si>
  <si>
    <t>学習障害</t>
    <rPh sb="0" eb="2">
      <t>ガクシュウ</t>
    </rPh>
    <rPh sb="2" eb="4">
      <t>ショウガイ</t>
    </rPh>
    <phoneticPr fontId="9"/>
  </si>
  <si>
    <t>注意欠陥・多動性障害</t>
    <rPh sb="0" eb="2">
      <t>チュウイ</t>
    </rPh>
    <rPh sb="2" eb="4">
      <t>ケッカン</t>
    </rPh>
    <rPh sb="5" eb="8">
      <t>タドウセイ</t>
    </rPh>
    <rPh sb="8" eb="10">
      <t>ショウガイ</t>
    </rPh>
    <phoneticPr fontId="9"/>
  </si>
  <si>
    <t>精神障害</t>
    <rPh sb="0" eb="2">
      <t>セイシン</t>
    </rPh>
    <rPh sb="2" eb="4">
      <t>ショウガイ</t>
    </rPh>
    <phoneticPr fontId="9"/>
  </si>
  <si>
    <t>統合失調症、統合失調症型障害および妄想性障害（非定型精神病など）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ガタ</t>
    </rPh>
    <rPh sb="12" eb="14">
      <t>ショウガイ</t>
    </rPh>
    <rPh sb="17" eb="20">
      <t>モウソウセイ</t>
    </rPh>
    <rPh sb="20" eb="22">
      <t>ショウガイ</t>
    </rPh>
    <rPh sb="23" eb="26">
      <t>ヒテイケイ</t>
    </rPh>
    <rPh sb="26" eb="29">
      <t>セイシンビョウ</t>
    </rPh>
    <phoneticPr fontId="9"/>
  </si>
  <si>
    <t>気分[感情]障害（そううつ病など）</t>
    <rPh sb="0" eb="2">
      <t>キブン</t>
    </rPh>
    <rPh sb="3" eb="5">
      <t>カンジョウ</t>
    </rPh>
    <rPh sb="6" eb="8">
      <t>ショウガイ</t>
    </rPh>
    <rPh sb="13" eb="14">
      <t>ビョウ</t>
    </rPh>
    <phoneticPr fontId="9"/>
  </si>
  <si>
    <t>てんかん</t>
    <phoneticPr fontId="9"/>
  </si>
  <si>
    <t>症状性を含む器質性精神障害（器質精神病など）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rPh sb="14" eb="16">
      <t>キシツ</t>
    </rPh>
    <rPh sb="16" eb="19">
      <t>セイシンビョウ</t>
    </rPh>
    <phoneticPr fontId="9"/>
  </si>
  <si>
    <t>精神作用物質使用による精神および行動の障害（中毒精神病など）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6" eb="18">
      <t>コウドウ</t>
    </rPh>
    <rPh sb="19" eb="21">
      <t>ショウガイ</t>
    </rPh>
    <rPh sb="22" eb="24">
      <t>チュウドク</t>
    </rPh>
    <rPh sb="24" eb="27">
      <t>セイシンビョウ</t>
    </rPh>
    <phoneticPr fontId="9"/>
  </si>
  <si>
    <t>神経症性障害、ストレス関連障害および身体表現性障害</t>
    <rPh sb="0" eb="3">
      <t>シンケイショウ</t>
    </rPh>
    <rPh sb="3" eb="4">
      <t>セイ</t>
    </rPh>
    <rPh sb="4" eb="6">
      <t>ショウガイ</t>
    </rPh>
    <rPh sb="11" eb="13">
      <t>カンレン</t>
    </rPh>
    <rPh sb="13" eb="15">
      <t>ショウガイ</t>
    </rPh>
    <rPh sb="18" eb="20">
      <t>シンタイ</t>
    </rPh>
    <rPh sb="20" eb="23">
      <t>ヒョウゲンセイ</t>
    </rPh>
    <rPh sb="23" eb="25">
      <t>ショウガイ</t>
    </rPh>
    <phoneticPr fontId="9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</si>
  <si>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9"/>
  </si>
  <si>
    <t>発症年齢</t>
    <rPh sb="0" eb="2">
      <t>ハッショウ</t>
    </rPh>
    <rPh sb="2" eb="4">
      <t>ネンレイ</t>
    </rPh>
    <phoneticPr fontId="9"/>
  </si>
  <si>
    <t>1歳未満</t>
  </si>
  <si>
    <t>1～2歳</t>
    <phoneticPr fontId="9"/>
  </si>
  <si>
    <t>3～4歳</t>
    <phoneticPr fontId="9"/>
  </si>
  <si>
    <t>5～9歳</t>
    <phoneticPr fontId="9"/>
  </si>
  <si>
    <t>10～14歳</t>
    <phoneticPr fontId="9"/>
  </si>
  <si>
    <t>15～19歳</t>
    <phoneticPr fontId="9"/>
  </si>
  <si>
    <t>20～29歳</t>
    <phoneticPr fontId="9"/>
  </si>
  <si>
    <t>30～39歳</t>
    <phoneticPr fontId="9"/>
  </si>
  <si>
    <t>40～49歳</t>
    <phoneticPr fontId="9"/>
  </si>
  <si>
    <t>50～59歳</t>
    <phoneticPr fontId="9"/>
  </si>
  <si>
    <t>60歳～</t>
  </si>
  <si>
    <t>問3-6　障害の種類と発症年齢について（複数回答）</t>
    <rPh sb="0" eb="1">
      <t>トイ</t>
    </rPh>
    <rPh sb="5" eb="7">
      <t>ショウガイ</t>
    </rPh>
    <rPh sb="8" eb="10">
      <t>シュルイ</t>
    </rPh>
    <rPh sb="11" eb="13">
      <t>ハッショウ</t>
    </rPh>
    <rPh sb="13" eb="15">
      <t>ネンレイ</t>
    </rPh>
    <rPh sb="20" eb="22">
      <t>フクスウ</t>
    </rPh>
    <rPh sb="22" eb="24">
      <t>カイトウ</t>
    </rPh>
    <phoneticPr fontId="9"/>
  </si>
  <si>
    <t>等級</t>
    <rPh sb="0" eb="2">
      <t>トウキュウ</t>
    </rPh>
    <phoneticPr fontId="9"/>
  </si>
  <si>
    <t>身体障害者手帳</t>
    <rPh sb="0" eb="2">
      <t>シンタイ</t>
    </rPh>
    <rPh sb="2" eb="5">
      <t>ショウガイシャ</t>
    </rPh>
    <rPh sb="5" eb="7">
      <t>テチョウ</t>
    </rPh>
    <phoneticPr fontId="9"/>
  </si>
  <si>
    <t>あり</t>
    <phoneticPr fontId="9"/>
  </si>
  <si>
    <t>1級</t>
    <rPh sb="1" eb="2">
      <t>キュウ</t>
    </rPh>
    <phoneticPr fontId="9"/>
  </si>
  <si>
    <t>2級</t>
    <rPh sb="1" eb="2">
      <t>キュウ</t>
    </rPh>
    <phoneticPr fontId="9"/>
  </si>
  <si>
    <t>3級</t>
    <rPh sb="1" eb="2">
      <t>キュウ</t>
    </rPh>
    <phoneticPr fontId="9"/>
  </si>
  <si>
    <t>4級</t>
    <rPh sb="1" eb="2">
      <t>キュウ</t>
    </rPh>
    <phoneticPr fontId="9"/>
  </si>
  <si>
    <t>5級</t>
    <rPh sb="1" eb="2">
      <t>キュウ</t>
    </rPh>
    <phoneticPr fontId="9"/>
  </si>
  <si>
    <t>6級</t>
    <rPh sb="1" eb="2">
      <t>キュウ</t>
    </rPh>
    <phoneticPr fontId="9"/>
  </si>
  <si>
    <t>療育手帳</t>
    <rPh sb="0" eb="4">
      <t>リョテチョウ</t>
    </rPh>
    <phoneticPr fontId="9"/>
  </si>
  <si>
    <t>あり</t>
    <phoneticPr fontId="9"/>
  </si>
  <si>
    <t>重度</t>
    <rPh sb="0" eb="2">
      <t>ジュウド</t>
    </rPh>
    <phoneticPr fontId="9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</si>
  <si>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9"/>
  </si>
  <si>
    <t>いずれも持っていない</t>
    <rPh sb="4" eb="5">
      <t>モ</t>
    </rPh>
    <phoneticPr fontId="9"/>
  </si>
  <si>
    <t>問3-7　障害者手帳取得の有無と等級について</t>
    <rPh sb="0" eb="1">
      <t>トイ</t>
    </rPh>
    <rPh sb="5" eb="8">
      <t>ショウガイシャ</t>
    </rPh>
    <rPh sb="8" eb="10">
      <t>テチョウ</t>
    </rPh>
    <rPh sb="10" eb="12">
      <t>シュトク</t>
    </rPh>
    <rPh sb="13" eb="15">
      <t>ウム</t>
    </rPh>
    <rPh sb="16" eb="18">
      <t>トウキュウ</t>
    </rPh>
    <phoneticPr fontId="9"/>
  </si>
  <si>
    <t>手帳の種類と等級（複数回答）</t>
    <rPh sb="0" eb="2">
      <t>テチョウ</t>
    </rPh>
    <rPh sb="3" eb="5">
      <t>シュルイ</t>
    </rPh>
    <rPh sb="6" eb="8">
      <t>トウキュウ</t>
    </rPh>
    <rPh sb="9" eb="11">
      <t>フクスウ</t>
    </rPh>
    <rPh sb="11" eb="13">
      <t>カイトウ</t>
    </rPh>
    <phoneticPr fontId="9"/>
  </si>
  <si>
    <t>7級</t>
    <rPh sb="1" eb="2">
      <t>キュウ</t>
    </rPh>
    <phoneticPr fontId="9"/>
  </si>
  <si>
    <t>障害の種類（複数回答）</t>
    <rPh sb="0" eb="2">
      <t>ショウガイ</t>
    </rPh>
    <rPh sb="3" eb="5">
      <t>シュルイ</t>
    </rPh>
    <rPh sb="6" eb="8">
      <t>フクスウ</t>
    </rPh>
    <rPh sb="8" eb="10">
      <t>カイトウ</t>
    </rPh>
    <phoneticPr fontId="9"/>
  </si>
  <si>
    <t>障害程度区分1</t>
    <rPh sb="0" eb="2">
      <t>ショウガイ</t>
    </rPh>
    <rPh sb="2" eb="4">
      <t>テイド</t>
    </rPh>
    <rPh sb="4" eb="6">
      <t>クブン</t>
    </rPh>
    <phoneticPr fontId="9"/>
  </si>
  <si>
    <t>障害程度区分2</t>
    <rPh sb="0" eb="2">
      <t>ショウガイ</t>
    </rPh>
    <rPh sb="2" eb="4">
      <t>テイド</t>
    </rPh>
    <rPh sb="4" eb="6">
      <t>クブン</t>
    </rPh>
    <phoneticPr fontId="9"/>
  </si>
  <si>
    <t>障害程度区分3</t>
    <rPh sb="0" eb="2">
      <t>ショウガイ</t>
    </rPh>
    <rPh sb="2" eb="4">
      <t>テイド</t>
    </rPh>
    <rPh sb="4" eb="6">
      <t>クブン</t>
    </rPh>
    <phoneticPr fontId="9"/>
  </si>
  <si>
    <t>障害程度区分4</t>
    <rPh sb="0" eb="2">
      <t>ショウガイ</t>
    </rPh>
    <rPh sb="2" eb="4">
      <t>テイド</t>
    </rPh>
    <rPh sb="4" eb="6">
      <t>クブン</t>
    </rPh>
    <phoneticPr fontId="9"/>
  </si>
  <si>
    <t>障害程度区分5</t>
    <rPh sb="0" eb="2">
      <t>ショウガイ</t>
    </rPh>
    <rPh sb="2" eb="4">
      <t>テイド</t>
    </rPh>
    <rPh sb="4" eb="6">
      <t>クブン</t>
    </rPh>
    <phoneticPr fontId="9"/>
  </si>
  <si>
    <t>障害程度区分6</t>
    <rPh sb="0" eb="2">
      <t>ショウガイ</t>
    </rPh>
    <rPh sb="2" eb="4">
      <t>テイド</t>
    </rPh>
    <rPh sb="4" eb="6">
      <t>クブン</t>
    </rPh>
    <phoneticPr fontId="9"/>
  </si>
  <si>
    <t>審査を受けていない</t>
    <rPh sb="0" eb="2">
      <t>シンサ</t>
    </rPh>
    <rPh sb="3" eb="4">
      <t>ウ</t>
    </rPh>
    <phoneticPr fontId="9"/>
  </si>
  <si>
    <t>障害程度区分が判明していない</t>
    <rPh sb="0" eb="6">
      <t>ショウガイテイドクブン</t>
    </rPh>
    <rPh sb="7" eb="9">
      <t>ハンメイ</t>
    </rPh>
    <phoneticPr fontId="9"/>
  </si>
  <si>
    <t>あてはまらない</t>
    <phoneticPr fontId="9"/>
  </si>
  <si>
    <t>問3-8　障害者手帳を最初に取得したときの状況について</t>
    <rPh sb="0" eb="1">
      <t>トイ</t>
    </rPh>
    <rPh sb="11" eb="13">
      <t>サイショ</t>
    </rPh>
    <rPh sb="14" eb="16">
      <t>シュトク</t>
    </rPh>
    <rPh sb="21" eb="23">
      <t>ジョウキョウ</t>
    </rPh>
    <phoneticPr fontId="9"/>
  </si>
  <si>
    <t>問3-9　障害程度区分について</t>
    <rPh sb="0" eb="1">
      <t>トイ</t>
    </rPh>
    <rPh sb="5" eb="7">
      <t>ショウガイ</t>
    </rPh>
    <rPh sb="7" eb="9">
      <t>テイド</t>
    </rPh>
    <rPh sb="9" eb="11">
      <t>クブン</t>
    </rPh>
    <phoneticPr fontId="9"/>
  </si>
  <si>
    <t>0人</t>
    <rPh sb="1" eb="2">
      <t>ニン</t>
    </rPh>
    <phoneticPr fontId="9"/>
  </si>
  <si>
    <t>1人</t>
    <rPh sb="1" eb="2">
      <t>ニン</t>
    </rPh>
    <phoneticPr fontId="9"/>
  </si>
  <si>
    <t>2人</t>
    <rPh sb="1" eb="2">
      <t>ニン</t>
    </rPh>
    <phoneticPr fontId="9"/>
  </si>
  <si>
    <t>3人</t>
    <rPh sb="1" eb="2">
      <t>ニン</t>
    </rPh>
    <phoneticPr fontId="9"/>
  </si>
  <si>
    <t>4人</t>
    <rPh sb="1" eb="2">
      <t>ニン</t>
    </rPh>
    <phoneticPr fontId="9"/>
  </si>
  <si>
    <t>5人</t>
    <rPh sb="1" eb="2">
      <t>ニン</t>
    </rPh>
    <phoneticPr fontId="9"/>
  </si>
  <si>
    <t>6人</t>
    <rPh sb="1" eb="2">
      <t>ニン</t>
    </rPh>
    <phoneticPr fontId="9"/>
  </si>
  <si>
    <t>7人以上</t>
    <rPh sb="1" eb="4">
      <t>ニンイジョウ</t>
    </rPh>
    <phoneticPr fontId="9"/>
  </si>
  <si>
    <t>4　本人の世帯について</t>
    <rPh sb="2" eb="4">
      <t>ホンニン</t>
    </rPh>
    <rPh sb="5" eb="7">
      <t>セタイ</t>
    </rPh>
    <phoneticPr fontId="9"/>
  </si>
  <si>
    <t>問4-1　同居人数について</t>
    <rPh sb="0" eb="1">
      <t>トイ</t>
    </rPh>
    <rPh sb="5" eb="7">
      <t>ドウキョ</t>
    </rPh>
    <rPh sb="7" eb="9">
      <t>ニンズウ</t>
    </rPh>
    <phoneticPr fontId="9"/>
  </si>
  <si>
    <t>持家（一戸建て）</t>
    <rPh sb="0" eb="2">
      <t>モチイエ</t>
    </rPh>
    <rPh sb="3" eb="5">
      <t>イッコ</t>
    </rPh>
    <rPh sb="5" eb="6">
      <t>ダ</t>
    </rPh>
    <phoneticPr fontId="9"/>
  </si>
  <si>
    <t>持家（共同住宅）</t>
    <rPh sb="0" eb="2">
      <t>モチイエ</t>
    </rPh>
    <rPh sb="3" eb="5">
      <t>キョウドウ</t>
    </rPh>
    <rPh sb="5" eb="7">
      <t>ジュウタク</t>
    </rPh>
    <phoneticPr fontId="9"/>
  </si>
  <si>
    <t>民間賃貸住宅</t>
    <rPh sb="0" eb="2">
      <t>ミンカン</t>
    </rPh>
    <rPh sb="2" eb="4">
      <t>チンタイ</t>
    </rPh>
    <rPh sb="4" eb="6">
      <t>ジュウタク</t>
    </rPh>
    <phoneticPr fontId="9"/>
  </si>
  <si>
    <t>社宅・公務員住宅など（給与住宅）</t>
    <rPh sb="0" eb="2">
      <t>シャタク</t>
    </rPh>
    <rPh sb="3" eb="6">
      <t>コウムイン</t>
    </rPh>
    <rPh sb="6" eb="8">
      <t>ジュウタク</t>
    </rPh>
    <rPh sb="11" eb="13">
      <t>キュウヨ</t>
    </rPh>
    <rPh sb="13" eb="15">
      <t>ジュウタク</t>
    </rPh>
    <phoneticPr fontId="9"/>
  </si>
  <si>
    <t>公社・公団などの賃貸住宅</t>
    <rPh sb="0" eb="2">
      <t>コウシャ</t>
    </rPh>
    <rPh sb="3" eb="5">
      <t>コウダン</t>
    </rPh>
    <rPh sb="8" eb="10">
      <t>チンタイ</t>
    </rPh>
    <rPh sb="10" eb="12">
      <t>ジュウタク</t>
    </rPh>
    <phoneticPr fontId="9"/>
  </si>
  <si>
    <t>都営・県営などの賃貸住宅</t>
    <rPh sb="0" eb="2">
      <t>トエイ</t>
    </rPh>
    <rPh sb="3" eb="5">
      <t>ケンエイ</t>
    </rPh>
    <rPh sb="8" eb="10">
      <t>チンタイ</t>
    </rPh>
    <rPh sb="10" eb="12">
      <t>ジュウタク</t>
    </rPh>
    <phoneticPr fontId="9"/>
  </si>
  <si>
    <t>施設</t>
    <rPh sb="0" eb="2">
      <t>シセツ</t>
    </rPh>
    <phoneticPr fontId="9"/>
  </si>
  <si>
    <t>グループホーム</t>
  </si>
  <si>
    <t>借間</t>
    <rPh sb="0" eb="2">
      <t>シャクマ</t>
    </rPh>
    <phoneticPr fontId="9"/>
  </si>
  <si>
    <t>問4-3　住居について（複数回答）</t>
    <rPh sb="0" eb="1">
      <t>トイ</t>
    </rPh>
    <rPh sb="5" eb="7">
      <t>ジュウキョ</t>
    </rPh>
    <rPh sb="12" eb="14">
      <t>フクスウ</t>
    </rPh>
    <rPh sb="14" eb="16">
      <t>カイトウ</t>
    </rPh>
    <phoneticPr fontId="9"/>
  </si>
  <si>
    <t>Total</t>
  </si>
  <si>
    <t>税込み収入</t>
  </si>
  <si>
    <t>問4-4 前年の税込み収入と支出について</t>
    <rPh sb="5" eb="6">
      <t>マエ</t>
    </rPh>
    <phoneticPr fontId="9"/>
  </si>
  <si>
    <t>家計消費支出</t>
    <rPh sb="0" eb="2">
      <t>カケイ</t>
    </rPh>
    <rPh sb="2" eb="4">
      <t>ショウヒ</t>
    </rPh>
    <rPh sb="4" eb="6">
      <t>シシュツ</t>
    </rPh>
    <phoneticPr fontId="9"/>
  </si>
  <si>
    <t>金融資産残高</t>
    <rPh sb="0" eb="2">
      <t>キンユウ</t>
    </rPh>
    <rPh sb="2" eb="4">
      <t>シサン</t>
    </rPh>
    <rPh sb="4" eb="6">
      <t>ザンダカ</t>
    </rPh>
    <phoneticPr fontId="9"/>
  </si>
  <si>
    <t>借入金残高</t>
    <rPh sb="0" eb="2">
      <t>カリイレ</t>
    </rPh>
    <rPh sb="2" eb="3">
      <t>キン</t>
    </rPh>
    <rPh sb="3" eb="5">
      <t>ザンダカ</t>
    </rPh>
    <phoneticPr fontId="9"/>
  </si>
  <si>
    <t>借入金残高－うち住宅ローン</t>
    <rPh sb="0" eb="2">
      <t>カリイレ</t>
    </rPh>
    <rPh sb="2" eb="3">
      <t>キン</t>
    </rPh>
    <rPh sb="3" eb="5">
      <t>ザンダカ</t>
    </rPh>
    <rPh sb="8" eb="10">
      <t>ジュウタク</t>
    </rPh>
    <phoneticPr fontId="9"/>
  </si>
  <si>
    <t>問4-5 前年末時点の借入金と資産について</t>
    <rPh sb="5" eb="6">
      <t>マエ</t>
    </rPh>
    <rPh sb="15" eb="17">
      <t>シサン</t>
    </rPh>
    <phoneticPr fontId="9"/>
  </si>
  <si>
    <t>性別</t>
  </si>
  <si>
    <t>男</t>
  </si>
  <si>
    <t>女</t>
  </si>
  <si>
    <t>無効回答</t>
  </si>
  <si>
    <t>年齢</t>
  </si>
  <si>
    <t>0～9歳</t>
    <phoneticPr fontId="9"/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</si>
  <si>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</si>
  <si>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</si>
  <si>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</si>
  <si>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</si>
  <si>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</si>
  <si>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</si>
  <si>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</si>
  <si>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80歳～</t>
  </si>
  <si>
    <t>配偶者</t>
    <rPh sb="0" eb="3">
      <t>ハイグウシャ</t>
    </rPh>
    <phoneticPr fontId="9"/>
  </si>
  <si>
    <t>息子</t>
    <rPh sb="0" eb="2">
      <t>ムスコ</t>
    </rPh>
    <phoneticPr fontId="9"/>
  </si>
  <si>
    <t>娘</t>
    <rPh sb="0" eb="1">
      <t>ムスメ</t>
    </rPh>
    <phoneticPr fontId="9"/>
  </si>
  <si>
    <t>父</t>
    <rPh sb="0" eb="1">
      <t>チチ</t>
    </rPh>
    <phoneticPr fontId="9"/>
  </si>
  <si>
    <t>母</t>
    <rPh sb="0" eb="1">
      <t>ハハ</t>
    </rPh>
    <phoneticPr fontId="9"/>
  </si>
  <si>
    <t>義父</t>
    <rPh sb="0" eb="2">
      <t>ギフ</t>
    </rPh>
    <phoneticPr fontId="9"/>
  </si>
  <si>
    <t>義母</t>
    <rPh sb="0" eb="2">
      <t>ギボ</t>
    </rPh>
    <phoneticPr fontId="9"/>
  </si>
  <si>
    <t>兄弟</t>
    <rPh sb="0" eb="2">
      <t>キョウダイ</t>
    </rPh>
    <phoneticPr fontId="9"/>
  </si>
  <si>
    <t>姉妹</t>
    <rPh sb="0" eb="2">
      <t>シマイ</t>
    </rPh>
    <phoneticPr fontId="9"/>
  </si>
  <si>
    <t>祖父</t>
    <rPh sb="0" eb="2">
      <t>ソフ</t>
    </rPh>
    <phoneticPr fontId="9"/>
  </si>
  <si>
    <t>祖母</t>
    <rPh sb="0" eb="2">
      <t>ソボ</t>
    </rPh>
    <phoneticPr fontId="9"/>
  </si>
  <si>
    <t>娘の夫</t>
    <rPh sb="0" eb="1">
      <t>ムスメ</t>
    </rPh>
    <rPh sb="2" eb="3">
      <t>オット</t>
    </rPh>
    <phoneticPr fontId="9"/>
  </si>
  <si>
    <t>息子の妻</t>
    <rPh sb="0" eb="2">
      <t>ムスコ</t>
    </rPh>
    <rPh sb="3" eb="4">
      <t>ツマ</t>
    </rPh>
    <phoneticPr fontId="9"/>
  </si>
  <si>
    <t>その他の親戚</t>
    <rPh sb="2" eb="3">
      <t>タ</t>
    </rPh>
    <rPh sb="4" eb="6">
      <t>シンセキ</t>
    </rPh>
    <phoneticPr fontId="9"/>
  </si>
  <si>
    <t>恋人</t>
    <rPh sb="0" eb="2">
      <t>コイビト</t>
    </rPh>
    <phoneticPr fontId="9"/>
  </si>
  <si>
    <t>友人</t>
    <rPh sb="0" eb="2">
      <t>ユウジン</t>
    </rPh>
    <phoneticPr fontId="9"/>
  </si>
  <si>
    <t>近所の人</t>
    <rPh sb="0" eb="2">
      <t>キンジョ</t>
    </rPh>
    <rPh sb="3" eb="4">
      <t>ヒト</t>
    </rPh>
    <phoneticPr fontId="9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</si>
  <si>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9"/>
  </si>
  <si>
    <t>ヘルパー（制度利用）</t>
    <rPh sb="5" eb="7">
      <t>セイド</t>
    </rPh>
    <rPh sb="7" eb="9">
      <t>リヨウ</t>
    </rPh>
    <phoneticPr fontId="9"/>
  </si>
  <si>
    <t>ヘルパー（それ以外）</t>
    <rPh sb="7" eb="9">
      <t>イガイ</t>
    </rPh>
    <phoneticPr fontId="9"/>
  </si>
  <si>
    <t>学校の先生</t>
    <rPh sb="0" eb="2">
      <t>ガッコウ</t>
    </rPh>
    <rPh sb="3" eb="5">
      <t>センセイ</t>
    </rPh>
    <phoneticPr fontId="9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</si>
  <si>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9"/>
  </si>
  <si>
    <t>福祉関係者</t>
    <rPh sb="0" eb="2">
      <t>フクシ</t>
    </rPh>
    <rPh sb="2" eb="4">
      <t>カンケイ</t>
    </rPh>
    <rPh sb="4" eb="5">
      <t>シャ</t>
    </rPh>
    <phoneticPr fontId="9"/>
  </si>
  <si>
    <t>通訳者（公的派遣）</t>
    <rPh sb="0" eb="3">
      <t>ツウヤクシャ</t>
    </rPh>
    <rPh sb="4" eb="6">
      <t>コウテキ</t>
    </rPh>
    <rPh sb="6" eb="8">
      <t>ハケン</t>
    </rPh>
    <phoneticPr fontId="9"/>
  </si>
  <si>
    <t>通訳者（それ以外）</t>
    <rPh sb="0" eb="3">
      <t>ツウヤクシャ</t>
    </rPh>
    <rPh sb="6" eb="8">
      <t>イガイ</t>
    </rPh>
    <phoneticPr fontId="9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</si>
  <si>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9"/>
  </si>
  <si>
    <t>筆記者（それ以外）</t>
    <rPh sb="0" eb="2">
      <t>ヒッキ</t>
    </rPh>
    <rPh sb="2" eb="3">
      <t>シャ</t>
    </rPh>
    <rPh sb="6" eb="8">
      <t>イガイ</t>
    </rPh>
    <phoneticPr fontId="9"/>
  </si>
  <si>
    <t>医療従事者</t>
    <rPh sb="0" eb="2">
      <t>イリョウ</t>
    </rPh>
    <rPh sb="2" eb="5">
      <t>ジュウジシャ</t>
    </rPh>
    <phoneticPr fontId="9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</si>
  <si>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9"/>
  </si>
  <si>
    <t>未回答</t>
    <rPh sb="0" eb="3">
      <t>ミカイトウ</t>
    </rPh>
    <phoneticPr fontId="9"/>
  </si>
  <si>
    <t>無効回答</t>
    <rPh sb="0" eb="2">
      <t>ムコウ</t>
    </rPh>
    <rPh sb="2" eb="4">
      <t>カイトウ</t>
    </rPh>
    <phoneticPr fontId="9"/>
  </si>
  <si>
    <t>同居か別居か</t>
    <rPh sb="0" eb="2">
      <t>ドウキョ</t>
    </rPh>
    <rPh sb="3" eb="5">
      <t>ベッキョ</t>
    </rPh>
    <phoneticPr fontId="9"/>
  </si>
  <si>
    <t>同居</t>
    <rPh sb="0" eb="2">
      <t>ドウキョ</t>
    </rPh>
    <phoneticPr fontId="9"/>
  </si>
  <si>
    <t>別居</t>
    <rPh sb="0" eb="2">
      <t>ベッキョ</t>
    </rPh>
    <phoneticPr fontId="9"/>
  </si>
  <si>
    <t>1週間あたりの仕事時間について</t>
    <rPh sb="1" eb="3">
      <t>シュウカン</t>
    </rPh>
    <rPh sb="7" eb="9">
      <t>シゴト</t>
    </rPh>
    <rPh sb="9" eb="11">
      <t>ジカン</t>
    </rPh>
    <phoneticPr fontId="9"/>
  </si>
  <si>
    <t>0分</t>
    <rPh sb="1" eb="2">
      <t>フン</t>
    </rPh>
    <phoneticPr fontId="9"/>
  </si>
  <si>
    <t>1分～10時間未満</t>
    <rPh sb="1" eb="2">
      <t>フン</t>
    </rPh>
    <rPh sb="5" eb="7">
      <t>ジカン</t>
    </rPh>
    <rPh sb="7" eb="9">
      <t>ミマン</t>
    </rPh>
    <phoneticPr fontId="9"/>
  </si>
  <si>
    <t>10～20時間未満</t>
    <rPh sb="5" eb="7">
      <t>ジカン</t>
    </rPh>
    <rPh sb="7" eb="9">
      <t>ミマン</t>
    </rPh>
    <phoneticPr fontId="9"/>
  </si>
  <si>
    <t>20～30時間未満</t>
    <rPh sb="5" eb="7">
      <t>ジカン</t>
    </rPh>
    <rPh sb="7" eb="9">
      <t>ミマン</t>
    </rPh>
    <phoneticPr fontId="9"/>
  </si>
  <si>
    <t>30～40時間未満</t>
    <rPh sb="5" eb="7">
      <t>ジカン</t>
    </rPh>
    <rPh sb="7" eb="9">
      <t>ミマン</t>
    </rPh>
    <phoneticPr fontId="9"/>
  </si>
  <si>
    <t>40～50時間未満</t>
    <rPh sb="5" eb="7">
      <t>ジカン</t>
    </rPh>
    <rPh sb="7" eb="9">
      <t>ミマン</t>
    </rPh>
    <phoneticPr fontId="9"/>
  </si>
  <si>
    <t>50時間～</t>
    <rPh sb="2" eb="4">
      <t>ジカン</t>
    </rPh>
    <phoneticPr fontId="9"/>
  </si>
  <si>
    <t>保育・介助などの必要性について</t>
    <rPh sb="0" eb="2">
      <t>ホイク</t>
    </rPh>
    <rPh sb="3" eb="5">
      <t>カイジョ</t>
    </rPh>
    <rPh sb="8" eb="11">
      <t>ヒツヨウセイ</t>
    </rPh>
    <phoneticPr fontId="9"/>
  </si>
  <si>
    <t>なし</t>
    <phoneticPr fontId="9"/>
  </si>
  <si>
    <t xml:space="preserve">. </t>
  </si>
  <si>
    <t>義務教育を卒業したのち、さらに学校に通った年数</t>
    <rPh sb="0" eb="2">
      <t>ギム</t>
    </rPh>
    <rPh sb="2" eb="4">
      <t>キョウイク</t>
    </rPh>
    <rPh sb="5" eb="7">
      <t>ソツギョウ</t>
    </rPh>
    <rPh sb="15" eb="17">
      <t>ガッコウ</t>
    </rPh>
    <rPh sb="18" eb="19">
      <t>カヨ</t>
    </rPh>
    <rPh sb="21" eb="23">
      <t>ネンスウ</t>
    </rPh>
    <phoneticPr fontId="9"/>
  </si>
  <si>
    <t>年数</t>
    <rPh sb="0" eb="2">
      <t>ネンスウ</t>
    </rPh>
    <phoneticPr fontId="9"/>
  </si>
  <si>
    <t>問3－5</t>
    <rPh sb="0" eb="1">
      <t>トイ</t>
    </rPh>
    <phoneticPr fontId="9"/>
  </si>
  <si>
    <t>いいえ</t>
    <phoneticPr fontId="9"/>
  </si>
  <si>
    <t>はい</t>
    <phoneticPr fontId="9"/>
  </si>
  <si>
    <t>未回答</t>
    <rPh sb="0" eb="3">
      <t>ミカイトウ</t>
    </rPh>
    <phoneticPr fontId="9"/>
  </si>
  <si>
    <t>計</t>
    <rPh sb="0" eb="1">
      <t>ケイ</t>
    </rPh>
    <phoneticPr fontId="9"/>
  </si>
  <si>
    <t>「はい」と回答したうち、難病医療費の助成を受けたかどうか</t>
    <rPh sb="5" eb="7">
      <t>カイトウ</t>
    </rPh>
    <rPh sb="12" eb="14">
      <t>ナンビョウ</t>
    </rPh>
    <rPh sb="14" eb="17">
      <t>イリョウヒ</t>
    </rPh>
    <rPh sb="18" eb="20">
      <t>ジョセイ</t>
    </rPh>
    <rPh sb="21" eb="22">
      <t>ウ</t>
    </rPh>
    <phoneticPr fontId="9"/>
  </si>
  <si>
    <t>いいえ</t>
    <phoneticPr fontId="9"/>
  </si>
  <si>
    <t>はい</t>
    <phoneticPr fontId="9"/>
  </si>
  <si>
    <t>問3-10　難病医療費の助成について</t>
    <rPh sb="0" eb="1">
      <t>トイ</t>
    </rPh>
    <rPh sb="6" eb="8">
      <t>ナンビョウ</t>
    </rPh>
    <rPh sb="8" eb="11">
      <t>イリョウヒ</t>
    </rPh>
    <rPh sb="12" eb="14">
      <t>ジョセイ</t>
    </rPh>
    <phoneticPr fontId="9"/>
  </si>
  <si>
    <t>難病医療費助成指定をされたか</t>
    <phoneticPr fontId="9"/>
  </si>
  <si>
    <t>問4-6 調査時の世帯員について</t>
    <rPh sb="5" eb="7">
      <t>チョウサ</t>
    </rPh>
    <rPh sb="7" eb="8">
      <t>ジ</t>
    </rPh>
    <phoneticPr fontId="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</si>
  <si>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</si>
  <si>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</si>
  <si>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</si>
  <si>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</si>
  <si>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</si>
  <si>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</si>
  <si>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</si>
  <si>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</si>
  <si>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</si>
  <si>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</si>
  <si>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</si>
  <si>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</si>
  <si>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</si>
  <si>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</si>
  <si>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</si>
  <si>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</si>
  <si>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</si>
  <si>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</si>
  <si>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</si>
  <si>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</si>
  <si>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</si>
  <si>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</si>
  <si>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</si>
  <si>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</si>
  <si>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</si>
  <si>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</si>
  <si>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</si>
  <si>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</si>
  <si>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</si>
  <si>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</si>
  <si>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</si>
  <si>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</si>
  <si>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</si>
  <si>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</si>
  <si>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</si>
  <si>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</si>
  <si>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</si>
  <si>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</si>
  <si>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</si>
  <si>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</si>
  <si>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</si>
  <si>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</si>
  <si>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</si>
  <si>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</si>
  <si>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</si>
  <si>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</si>
  <si>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</si>
  <si>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問4-2</t>
    <rPh sb="0" eb="1">
      <t>トイ</t>
    </rPh>
    <phoneticPr fontId="9"/>
  </si>
  <si>
    <t>所在都道府県の分布</t>
    <rPh sb="0" eb="2">
      <t>ショザイ</t>
    </rPh>
    <rPh sb="2" eb="6">
      <t>トドウフケン</t>
    </rPh>
    <rPh sb="7" eb="9">
      <t>ブンプ</t>
    </rPh>
    <phoneticPr fontId="9"/>
  </si>
  <si>
    <t>n.a.</t>
    <phoneticPr fontId="9"/>
  </si>
  <si>
    <t>（注）集計対象は問2-19で「行っている」を選んだ場合</t>
  </si>
  <si>
    <t>1年未満</t>
    <rPh sb="1" eb="2">
      <t>ネン</t>
    </rPh>
    <rPh sb="2" eb="4">
      <t>ミマン</t>
    </rPh>
    <phoneticPr fontId="9"/>
  </si>
  <si>
    <t>1～3年未満</t>
    <rPh sb="3" eb="4">
      <t>ネン</t>
    </rPh>
    <rPh sb="4" eb="6">
      <t>ミマン</t>
    </rPh>
    <phoneticPr fontId="9"/>
  </si>
  <si>
    <t>3～6年未満</t>
    <rPh sb="3" eb="4">
      <t>ネン</t>
    </rPh>
    <rPh sb="4" eb="6">
      <t>ミマン</t>
    </rPh>
    <phoneticPr fontId="9"/>
  </si>
  <si>
    <t>6～9年未満</t>
    <rPh sb="3" eb="4">
      <t>ネン</t>
    </rPh>
    <rPh sb="4" eb="6">
      <t>ミマン</t>
    </rPh>
    <phoneticPr fontId="9"/>
  </si>
  <si>
    <t>9～12年未満</t>
    <rPh sb="4" eb="5">
      <t>ネン</t>
    </rPh>
    <rPh sb="5" eb="7">
      <t>ミマン</t>
    </rPh>
    <phoneticPr fontId="9"/>
  </si>
  <si>
    <t>12年以上</t>
    <rPh sb="2" eb="5">
      <t>ネンイジョウ</t>
    </rPh>
    <phoneticPr fontId="9"/>
  </si>
  <si>
    <t>（複数回答）</t>
  </si>
  <si>
    <t>n.a.</t>
    <phoneticPr fontId="9"/>
  </si>
  <si>
    <t>本人との関係</t>
    <rPh sb="0" eb="2">
      <t>ホンニン</t>
    </rPh>
    <rPh sb="4" eb="6">
      <t>カンケイ</t>
    </rPh>
    <phoneticPr fontId="9"/>
  </si>
  <si>
    <t>学歴</t>
    <rPh sb="0" eb="2">
      <t>ガクレキ</t>
    </rPh>
    <phoneticPr fontId="9"/>
  </si>
  <si>
    <t>本人への支援時間について</t>
    <rPh sb="0" eb="2">
      <t>ホンニン</t>
    </rPh>
    <phoneticPr fontId="9"/>
  </si>
  <si>
    <t>*本調査は、2016年度のみ</t>
    <rPh sb="1" eb="4">
      <t>ホンチョウサ</t>
    </rPh>
    <rPh sb="10" eb="11">
      <t>ネン</t>
    </rPh>
    <rPh sb="11" eb="12">
      <t>ド</t>
    </rPh>
    <phoneticPr fontId="9"/>
  </si>
  <si>
    <t>*2016年のみの項目</t>
    <rPh sb="5" eb="6">
      <t>ネン</t>
    </rPh>
    <rPh sb="9" eb="11">
      <t>コウモク</t>
    </rPh>
    <phoneticPr fontId="9"/>
  </si>
  <si>
    <t>*今回調査では、公社・公団などの賃貸住宅の項目はなし</t>
    <rPh sb="1" eb="3">
      <t>コンカイ</t>
    </rPh>
    <rPh sb="3" eb="5">
      <t>チョウサ</t>
    </rPh>
    <rPh sb="8" eb="10">
      <t>コウシャ</t>
    </rPh>
    <rPh sb="11" eb="13">
      <t>コウダン</t>
    </rPh>
    <rPh sb="16" eb="18">
      <t>チンタイ</t>
    </rPh>
    <rPh sb="18" eb="20">
      <t>ジュウタク</t>
    </rPh>
    <rPh sb="21" eb="23">
      <t>コウモク</t>
    </rPh>
    <phoneticPr fontId="9"/>
  </si>
  <si>
    <t>年齢(身体)</t>
    <rPh sb="0" eb="2">
      <t>ネンレイ</t>
    </rPh>
    <rPh sb="3" eb="5">
      <t>シンタイ</t>
    </rPh>
    <phoneticPr fontId="9"/>
  </si>
  <si>
    <t>年齢(療育)</t>
    <rPh sb="0" eb="2">
      <t>ネンレイ</t>
    </rPh>
    <rPh sb="3" eb="5">
      <t>リョウイク</t>
    </rPh>
    <phoneticPr fontId="9"/>
  </si>
  <si>
    <t>年齢(精神)</t>
    <rPh sb="0" eb="2">
      <t>ネンレイ</t>
    </rPh>
    <rPh sb="3" eb="5">
      <t>セイシン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</si>
</sst>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"/>
    <numFmt numFmtId="178" formatCode="yyyy&quot;年&quot;m&quot;月&quot;;@"/>
    <numFmt numFmtId="179" formatCode="0.0_);[Red]\(0.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8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9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177" fontId="6" fillId="0" borderId="5" xfId="0" applyNumberFormat="1" applyFont="1" applyBorder="1"/>
    <xf numFmtId="0" fontId="6" fillId="0" borderId="13" xfId="0" applyFont="1" applyBorder="1"/>
    <xf numFmtId="177" fontId="6" fillId="0" borderId="13" xfId="0" applyNumberFormat="1" applyFont="1" applyBorder="1"/>
    <xf numFmtId="0" fontId="6" fillId="0" borderId="0" xfId="0" applyFont="1" applyBorder="1"/>
    <xf numFmtId="177" fontId="6" fillId="0" borderId="1" xfId="0" applyNumberFormat="1" applyFont="1" applyBorder="1"/>
    <xf numFmtId="177" fontId="6" fillId="0" borderId="0" xfId="0" applyNumberFormat="1" applyFont="1"/>
    <xf numFmtId="177" fontId="6" fillId="0" borderId="0" xfId="0" applyNumberFormat="1" applyFont="1" applyBorder="1"/>
    <xf numFmtId="0" fontId="6" fillId="0" borderId="0" xfId="0" applyFont="1" applyFill="1"/>
    <xf numFmtId="177" fontId="6" fillId="0" borderId="0" xfId="0" applyNumberFormat="1" applyFont="1" applyFill="1"/>
    <xf numFmtId="0" fontId="6" fillId="0" borderId="1" xfId="0" applyFont="1" applyFill="1" applyBorder="1"/>
    <xf numFmtId="177" fontId="6" fillId="0" borderId="1" xfId="0" applyNumberFormat="1" applyFont="1" applyFill="1" applyBorder="1"/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Fill="1" applyBorder="1"/>
    <xf numFmtId="178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78" fontId="6" fillId="0" borderId="0" xfId="0" applyNumberFormat="1" applyFont="1"/>
    <xf numFmtId="0" fontId="6" fillId="0" borderId="3" xfId="0" applyFont="1" applyFill="1" applyBorder="1"/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2" xfId="5" applyFont="1" applyFill="1" applyBorder="1" applyAlignment="1">
      <alignment horizontal="right" vertical="center"/>
    </xf>
    <xf numFmtId="0" fontId="6" fillId="0" borderId="0" xfId="5" applyFont="1" applyFill="1">
      <alignment vertical="center"/>
    </xf>
    <xf numFmtId="0" fontId="2" fillId="0" borderId="4" xfId="6" applyFont="1" applyFill="1" applyBorder="1" applyAlignment="1">
      <alignment horizontal="right" vertical="center"/>
    </xf>
    <xf numFmtId="0" fontId="6" fillId="0" borderId="0" xfId="6" applyFont="1" applyFill="1">
      <alignment vertical="center"/>
    </xf>
    <xf numFmtId="0" fontId="2" fillId="0" borderId="0" xfId="7" applyFont="1">
      <alignment vertical="center"/>
    </xf>
    <xf numFmtId="0" fontId="2" fillId="0" borderId="0" xfId="8" applyFont="1">
      <alignment vertical="center"/>
    </xf>
    <xf numFmtId="0" fontId="2" fillId="0" borderId="0" xfId="9" applyFont="1">
      <alignment vertical="center"/>
    </xf>
    <xf numFmtId="0" fontId="2" fillId="0" borderId="0" xfId="10" applyFont="1">
      <alignment vertical="center"/>
    </xf>
    <xf numFmtId="0" fontId="2" fillId="0" borderId="0" xfId="11" applyFont="1">
      <alignment vertical="center"/>
    </xf>
    <xf numFmtId="0" fontId="2" fillId="0" borderId="0" xfId="12" applyFont="1">
      <alignment vertical="center"/>
    </xf>
    <xf numFmtId="0" fontId="2" fillId="0" borderId="0" xfId="13" applyFont="1">
      <alignment vertical="center"/>
    </xf>
    <xf numFmtId="0" fontId="2" fillId="0" borderId="1" xfId="0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6" fillId="0" borderId="8" xfId="0" applyNumberFormat="1" applyFont="1" applyBorder="1"/>
    <xf numFmtId="177" fontId="6" fillId="0" borderId="7" xfId="0" applyNumberFormat="1" applyFont="1" applyBorder="1"/>
    <xf numFmtId="0" fontId="3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2" fillId="0" borderId="2" xfId="5" applyFont="1" applyBorder="1" applyAlignment="1">
      <alignment horizontal="right" vertical="center"/>
    </xf>
    <xf numFmtId="0" fontId="2" fillId="0" borderId="1" xfId="5" applyFont="1" applyBorder="1" applyAlignment="1">
      <alignment horizontal="right" vertical="center"/>
    </xf>
    <xf numFmtId="0" fontId="2" fillId="0" borderId="0" xfId="5" applyFont="1" applyBorder="1">
      <alignment vertical="center"/>
    </xf>
    <xf numFmtId="0" fontId="2" fillId="0" borderId="1" xfId="5" applyFont="1" applyFill="1" applyBorder="1" applyAlignment="1">
      <alignment horizontal="right" vertical="center"/>
    </xf>
    <xf numFmtId="0" fontId="2" fillId="0" borderId="1" xfId="5" applyFont="1" applyFill="1" applyBorder="1">
      <alignment vertical="center"/>
    </xf>
    <xf numFmtId="0" fontId="2" fillId="0" borderId="0" xfId="14" applyFont="1">
      <alignment vertical="center"/>
    </xf>
    <xf numFmtId="176" fontId="6" fillId="0" borderId="0" xfId="5" applyNumberFormat="1" applyFont="1" applyBorder="1">
      <alignment vertical="center"/>
    </xf>
    <xf numFmtId="0" fontId="6" fillId="0" borderId="3" xfId="5" applyFont="1" applyBorder="1">
      <alignment vertical="center"/>
    </xf>
    <xf numFmtId="0" fontId="6" fillId="0" borderId="2" xfId="5" applyFont="1" applyBorder="1">
      <alignment vertical="center"/>
    </xf>
    <xf numFmtId="176" fontId="6" fillId="0" borderId="1" xfId="5" applyNumberFormat="1" applyFont="1" applyBorder="1">
      <alignment vertical="center"/>
    </xf>
    <xf numFmtId="0" fontId="6" fillId="0" borderId="12" xfId="5" applyFont="1" applyBorder="1">
      <alignment vertical="center"/>
    </xf>
    <xf numFmtId="176" fontId="6" fillId="0" borderId="0" xfId="5" applyNumberFormat="1" applyFont="1">
      <alignment vertical="center"/>
    </xf>
    <xf numFmtId="0" fontId="6" fillId="0" borderId="10" xfId="5" applyFont="1" applyBorder="1">
      <alignment vertical="center"/>
    </xf>
    <xf numFmtId="0" fontId="6" fillId="0" borderId="2" xfId="5" applyFont="1" applyFill="1" applyBorder="1">
      <alignment vertical="center"/>
    </xf>
    <xf numFmtId="176" fontId="6" fillId="0" borderId="4" xfId="5" applyNumberFormat="1" applyFont="1" applyBorder="1">
      <alignment vertical="center"/>
    </xf>
    <xf numFmtId="0" fontId="6" fillId="0" borderId="0" xfId="5" applyFont="1" applyFill="1" applyBorder="1">
      <alignment vertical="center"/>
    </xf>
    <xf numFmtId="0" fontId="4" fillId="0" borderId="0" xfId="5" applyFont="1" applyFill="1" applyBorder="1">
      <alignment vertical="center"/>
    </xf>
    <xf numFmtId="0" fontId="2" fillId="0" borderId="0" xfId="6" applyFont="1" applyFill="1" applyAlignment="1">
      <alignment horizontal="left" vertical="center"/>
    </xf>
    <xf numFmtId="0" fontId="2" fillId="0" borderId="1" xfId="6" applyFont="1" applyFill="1" applyBorder="1" applyAlignment="1">
      <alignment horizontal="left" vertical="center"/>
    </xf>
    <xf numFmtId="0" fontId="2" fillId="0" borderId="2" xfId="6" applyFont="1" applyFill="1" applyBorder="1" applyAlignment="1">
      <alignment horizontal="right" vertical="center"/>
    </xf>
    <xf numFmtId="0" fontId="2" fillId="0" borderId="1" xfId="6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>
      <alignment vertical="center"/>
    </xf>
    <xf numFmtId="0" fontId="2" fillId="0" borderId="1" xfId="6" applyFont="1" applyFill="1" applyBorder="1">
      <alignment vertical="center"/>
    </xf>
    <xf numFmtId="0" fontId="2" fillId="0" borderId="0" xfId="6" applyFont="1" applyFill="1" applyBorder="1">
      <alignment vertical="center"/>
    </xf>
    <xf numFmtId="0" fontId="4" fillId="0" borderId="0" xfId="6" applyFont="1" applyFill="1" applyBorder="1">
      <alignment vertical="center"/>
    </xf>
    <xf numFmtId="0" fontId="2" fillId="0" borderId="0" xfId="6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3" xfId="6" applyFont="1" applyFill="1" applyBorder="1">
      <alignment vertical="center"/>
    </xf>
    <xf numFmtId="176" fontId="6" fillId="0" borderId="0" xfId="6" applyNumberFormat="1" applyFont="1" applyFill="1">
      <alignment vertical="center"/>
    </xf>
    <xf numFmtId="0" fontId="6" fillId="0" borderId="2" xfId="6" applyFont="1" applyFill="1" applyBorder="1">
      <alignment vertical="center"/>
    </xf>
    <xf numFmtId="176" fontId="6" fillId="0" borderId="1" xfId="6" applyNumberFormat="1" applyFont="1" applyFill="1" applyBorder="1">
      <alignment vertical="center"/>
    </xf>
    <xf numFmtId="0" fontId="6" fillId="0" borderId="0" xfId="6" applyFont="1" applyFill="1" applyBorder="1">
      <alignment vertical="center"/>
    </xf>
    <xf numFmtId="176" fontId="6" fillId="0" borderId="0" xfId="6" applyNumberFormat="1" applyFont="1" applyFill="1" applyBorder="1">
      <alignment vertical="center"/>
    </xf>
    <xf numFmtId="0" fontId="6" fillId="0" borderId="0" xfId="0" applyFont="1" applyFill="1" applyBorder="1"/>
    <xf numFmtId="176" fontId="6" fillId="0" borderId="4" xfId="6" applyNumberFormat="1" applyFont="1" applyFill="1" applyBorder="1">
      <alignment vertical="center"/>
    </xf>
    <xf numFmtId="176" fontId="6" fillId="0" borderId="5" xfId="6" applyNumberFormat="1" applyFont="1" applyFill="1" applyBorder="1">
      <alignment vertical="center"/>
    </xf>
    <xf numFmtId="176" fontId="6" fillId="0" borderId="8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6" fillId="0" borderId="0" xfId="0" applyNumberFormat="1" applyFont="1"/>
    <xf numFmtId="176" fontId="6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177" fontId="6" fillId="0" borderId="3" xfId="0" applyNumberFormat="1" applyFont="1" applyBorder="1"/>
    <xf numFmtId="0" fontId="2" fillId="0" borderId="0" xfId="5" applyFont="1">
      <alignment vertical="center"/>
    </xf>
    <xf numFmtId="0" fontId="2" fillId="0" borderId="1" xfId="5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0" xfId="16" applyFo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4" xfId="0" applyFont="1" applyBorder="1"/>
    <xf numFmtId="0" fontId="6" fillId="0" borderId="8" xfId="0" applyFont="1" applyBorder="1"/>
    <xf numFmtId="0" fontId="6" fillId="0" borderId="15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horizontal="right"/>
    </xf>
    <xf numFmtId="177" fontId="6" fillId="0" borderId="0" xfId="0" applyNumberFormat="1" applyFont="1" applyAlignment="1">
      <alignment horizontal="right"/>
    </xf>
    <xf numFmtId="177" fontId="6" fillId="0" borderId="4" xfId="0" applyNumberFormat="1" applyFont="1" applyBorder="1"/>
    <xf numFmtId="0" fontId="2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176" fontId="6" fillId="0" borderId="6" xfId="0" applyNumberFormat="1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77" fontId="6" fillId="0" borderId="4" xfId="0" applyNumberFormat="1" applyFont="1" applyFill="1" applyBorder="1"/>
    <xf numFmtId="0" fontId="4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top" wrapText="1"/>
    </xf>
    <xf numFmtId="176" fontId="6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7" xfId="0" applyFont="1" applyBorder="1"/>
    <xf numFmtId="176" fontId="6" fillId="0" borderId="5" xfId="0" applyNumberFormat="1" applyFont="1" applyBorder="1"/>
    <xf numFmtId="176" fontId="6" fillId="0" borderId="13" xfId="0" applyNumberFormat="1" applyFont="1" applyBorder="1" applyAlignment="1">
      <alignment vertical="center"/>
    </xf>
    <xf numFmtId="176" fontId="6" fillId="0" borderId="13" xfId="0" applyNumberFormat="1" applyFont="1" applyBorder="1"/>
    <xf numFmtId="176" fontId="6" fillId="0" borderId="4" xfId="0" applyNumberFormat="1" applyFont="1" applyBorder="1"/>
    <xf numFmtId="0" fontId="6" fillId="0" borderId="9" xfId="0" applyFont="1" applyBorder="1" applyAlignment="1">
      <alignment vertical="center"/>
    </xf>
    <xf numFmtId="0" fontId="11" fillId="0" borderId="0" xfId="0" applyFont="1" applyFill="1" applyBorder="1" applyAlignment="1"/>
    <xf numFmtId="0" fontId="11" fillId="0" borderId="9" xfId="0" applyFont="1" applyFill="1" applyBorder="1" applyAlignment="1"/>
    <xf numFmtId="0" fontId="6" fillId="0" borderId="15" xfId="0" applyFont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76" fontId="6" fillId="0" borderId="0" xfId="0" applyNumberFormat="1" applyFont="1" applyBorder="1"/>
    <xf numFmtId="179" fontId="6" fillId="0" borderId="5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179" fontId="6" fillId="0" borderId="4" xfId="0" applyNumberFormat="1" applyFont="1" applyBorder="1" applyAlignment="1">
      <alignment vertic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/>
    <xf numFmtId="176" fontId="6" fillId="0" borderId="9" xfId="0" applyNumberFormat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176" fontId="6" fillId="0" borderId="0" xfId="0" applyNumberFormat="1" applyFont="1"/>
    <xf numFmtId="176" fontId="6" fillId="0" borderId="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vertical="center"/>
    </xf>
    <xf numFmtId="179" fontId="6" fillId="0" borderId="4" xfId="0" applyNumberFormat="1" applyFont="1" applyBorder="1" applyAlignment="1">
      <alignment horizontal="right" vertical="center"/>
    </xf>
    <xf numFmtId="179" fontId="6" fillId="0" borderId="0" xfId="0" applyNumberFormat="1" applyFont="1"/>
    <xf numFmtId="176" fontId="6" fillId="0" borderId="5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0" fontId="0" fillId="0" borderId="0" xfId="0" applyFont="1"/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5" xfId="21" applyFont="1" applyBorder="1">
      <alignment vertical="center"/>
    </xf>
    <xf numFmtId="176" fontId="6" fillId="0" borderId="5" xfId="21" applyNumberFormat="1" applyFont="1" applyBorder="1">
      <alignment vertical="center"/>
    </xf>
    <xf numFmtId="0" fontId="6" fillId="0" borderId="5" xfId="22" applyFont="1" applyBorder="1">
      <alignment vertical="center"/>
    </xf>
    <xf numFmtId="176" fontId="6" fillId="0" borderId="5" xfId="22" applyNumberFormat="1" applyFont="1" applyBorder="1">
      <alignment vertical="center"/>
    </xf>
    <xf numFmtId="0" fontId="6" fillId="0" borderId="13" xfId="21" applyFont="1" applyBorder="1">
      <alignment vertical="center"/>
    </xf>
    <xf numFmtId="176" fontId="6" fillId="0" borderId="13" xfId="21" applyNumberFormat="1" applyFont="1" applyBorder="1">
      <alignment vertical="center"/>
    </xf>
    <xf numFmtId="0" fontId="6" fillId="0" borderId="13" xfId="22" applyFont="1" applyBorder="1">
      <alignment vertical="center"/>
    </xf>
    <xf numFmtId="176" fontId="6" fillId="0" borderId="13" xfId="22" applyNumberFormat="1" applyFont="1" applyBorder="1">
      <alignment vertical="center"/>
    </xf>
    <xf numFmtId="0" fontId="6" fillId="0" borderId="5" xfId="23" applyFont="1" applyBorder="1">
      <alignment vertical="center"/>
    </xf>
    <xf numFmtId="176" fontId="6" fillId="0" borderId="5" xfId="23" applyNumberFormat="1" applyFont="1" applyBorder="1">
      <alignment vertical="center"/>
    </xf>
    <xf numFmtId="0" fontId="6" fillId="0" borderId="5" xfId="26" applyFont="1" applyBorder="1">
      <alignment vertical="center"/>
    </xf>
    <xf numFmtId="176" fontId="6" fillId="0" borderId="5" xfId="26" applyNumberFormat="1" applyFont="1" applyBorder="1">
      <alignment vertical="center"/>
    </xf>
    <xf numFmtId="0" fontId="6" fillId="0" borderId="13" xfId="23" applyFont="1" applyBorder="1">
      <alignment vertical="center"/>
    </xf>
    <xf numFmtId="176" fontId="6" fillId="0" borderId="13" xfId="23" applyNumberFormat="1" applyFont="1" applyBorder="1">
      <alignment vertical="center"/>
    </xf>
    <xf numFmtId="0" fontId="6" fillId="0" borderId="13" xfId="26" applyFont="1" applyBorder="1">
      <alignment vertical="center"/>
    </xf>
    <xf numFmtId="176" fontId="6" fillId="0" borderId="13" xfId="26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6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</cellXfs>
  <cellStyles count="27">
    <cellStyle name="パーセント 2" xfId="3"/>
    <cellStyle name="桁区切り 2" xfId="4"/>
    <cellStyle name="標準" xfId="0" builtinId="0"/>
    <cellStyle name="標準 10" xfId="11"/>
    <cellStyle name="標準 11" xfId="12"/>
    <cellStyle name="標準 12" xfId="13"/>
    <cellStyle name="標準 13" xfId="15"/>
    <cellStyle name="標準 14" xfId="14"/>
    <cellStyle name="標準 15" xfId="17"/>
    <cellStyle name="標準 16" xfId="16"/>
    <cellStyle name="標準 17" xfId="18"/>
    <cellStyle name="標準 18" xfId="20"/>
    <cellStyle name="標準 19" xfId="21"/>
    <cellStyle name="標準 2" xfId="1"/>
    <cellStyle name="標準 2 2" xfId="19"/>
    <cellStyle name="標準 20" xfId="22"/>
    <cellStyle name="標準 21" xfId="23"/>
    <cellStyle name="標準 22" xfId="24"/>
    <cellStyle name="標準 23" xfId="25"/>
    <cellStyle name="標準 24" xfId="26"/>
    <cellStyle name="標準 3" xfId="2"/>
    <cellStyle name="標準 4" xfId="5"/>
    <cellStyle name="標準 5" xfId="6"/>
    <cellStyle name="標準 6" xfId="7"/>
    <cellStyle name="標準 7" xfId="8"/>
    <cellStyle name="標準 8" xfId="9"/>
    <cellStyle name="標準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sqref="A1:XFD1048576"/>
    </sheetView>
  </sheetViews>
  <sheetFormatPr defaultColWidth="8.88671875" defaultRowHeight="13.2" x14ac:dyDescent="0.2"/>
  <cols>
    <col min="1" max="1" width="8.88671875" style="1"/>
    <col min="2" max="2" width="23.77734375" style="1" customWidth="1"/>
    <col min="3" max="4" width="8.88671875" style="1"/>
    <col min="5" max="5" width="2.21875" style="1" customWidth="1"/>
    <col min="6" max="16384" width="8.88671875" style="1"/>
  </cols>
  <sheetData>
    <row r="1" spans="1:7" ht="19.2" x14ac:dyDescent="0.25">
      <c r="A1" s="2" t="s">
        <v>0</v>
      </c>
      <c r="B1" s="2" t="s">
        <v>1</v>
      </c>
    </row>
    <row r="2" spans="1:7" x14ac:dyDescent="0.2">
      <c r="B2" s="3"/>
      <c r="C2" s="3"/>
      <c r="D2" s="3"/>
      <c r="E2" s="3"/>
      <c r="F2" s="3"/>
      <c r="G2" s="3"/>
    </row>
    <row r="3" spans="1:7" x14ac:dyDescent="0.2">
      <c r="B3" s="3" t="s">
        <v>2</v>
      </c>
      <c r="C3" s="3"/>
      <c r="D3" s="3"/>
      <c r="E3" s="3"/>
      <c r="F3" s="3"/>
      <c r="G3" s="3"/>
    </row>
    <row r="4" spans="1:7" x14ac:dyDescent="0.2">
      <c r="B4" s="3"/>
      <c r="C4" s="3"/>
      <c r="D4" s="3"/>
      <c r="E4" s="3"/>
      <c r="F4" s="3"/>
      <c r="G4" s="3"/>
    </row>
    <row r="5" spans="1:7" x14ac:dyDescent="0.2">
      <c r="B5" s="3"/>
      <c r="C5" s="3" t="s">
        <v>3</v>
      </c>
      <c r="D5" s="3"/>
      <c r="E5" s="3"/>
      <c r="F5" s="3" t="s">
        <v>4</v>
      </c>
      <c r="G5" s="3"/>
    </row>
    <row r="6" spans="1:7" x14ac:dyDescent="0.2">
      <c r="B6" s="3" t="s">
        <v>5</v>
      </c>
      <c r="C6" s="3"/>
      <c r="D6" s="3"/>
      <c r="E6" s="3"/>
      <c r="F6" s="4"/>
      <c r="G6" s="4"/>
    </row>
    <row r="7" spans="1:7" x14ac:dyDescent="0.2">
      <c r="B7" s="5"/>
      <c r="C7" s="6" t="s">
        <v>6</v>
      </c>
      <c r="D7" s="6" t="s">
        <v>7</v>
      </c>
      <c r="E7" s="3"/>
      <c r="F7" s="6" t="s">
        <v>6</v>
      </c>
      <c r="G7" s="6" t="s">
        <v>7</v>
      </c>
    </row>
    <row r="8" spans="1:7" x14ac:dyDescent="0.2">
      <c r="B8" s="3" t="s">
        <v>8</v>
      </c>
      <c r="C8" s="7">
        <v>318</v>
      </c>
      <c r="D8" s="8">
        <v>68.669527896995703</v>
      </c>
      <c r="E8" s="3"/>
      <c r="F8" s="7">
        <v>313</v>
      </c>
      <c r="G8" s="8">
        <v>66.45435244161358</v>
      </c>
    </row>
    <row r="9" spans="1:7" x14ac:dyDescent="0.2">
      <c r="B9" s="4" t="s">
        <v>9</v>
      </c>
      <c r="C9" s="9">
        <v>146</v>
      </c>
      <c r="D9" s="10">
        <v>31.330472103004293</v>
      </c>
      <c r="E9" s="3"/>
      <c r="F9" s="9">
        <v>158</v>
      </c>
      <c r="G9" s="10">
        <v>33.545647558386413</v>
      </c>
    </row>
    <row r="10" spans="1:7" x14ac:dyDescent="0.2">
      <c r="B10" s="5" t="s">
        <v>10</v>
      </c>
      <c r="C10" s="6">
        <v>464</v>
      </c>
      <c r="D10" s="6">
        <v>100</v>
      </c>
      <c r="E10" s="3"/>
      <c r="F10" s="6">
        <v>471</v>
      </c>
      <c r="G10" s="6">
        <v>100</v>
      </c>
    </row>
    <row r="11" spans="1:7" x14ac:dyDescent="0.2">
      <c r="B11" s="3"/>
      <c r="C11" s="3"/>
      <c r="D11" s="3"/>
      <c r="E11" s="3"/>
      <c r="F11" s="3"/>
      <c r="G11" s="3"/>
    </row>
    <row r="12" spans="1:7" x14ac:dyDescent="0.2">
      <c r="B12" s="3"/>
      <c r="C12" s="3"/>
      <c r="D12" s="3"/>
      <c r="E12" s="3"/>
      <c r="F12" s="3"/>
      <c r="G12" s="3"/>
    </row>
    <row r="13" spans="1:7" x14ac:dyDescent="0.2">
      <c r="B13" s="4" t="s">
        <v>11</v>
      </c>
      <c r="C13" s="4"/>
      <c r="D13" s="4"/>
      <c r="E13" s="3"/>
      <c r="F13" s="4"/>
      <c r="G13" s="4"/>
    </row>
    <row r="14" spans="1:7" x14ac:dyDescent="0.2">
      <c r="B14" s="5"/>
      <c r="C14" s="6" t="s">
        <v>6</v>
      </c>
      <c r="D14" s="6" t="s">
        <v>7</v>
      </c>
      <c r="E14" s="3"/>
      <c r="F14" s="6" t="s">
        <v>6</v>
      </c>
      <c r="G14" s="6" t="s">
        <v>7</v>
      </c>
    </row>
    <row r="15" spans="1:7" x14ac:dyDescent="0.2">
      <c r="B15" s="3" t="s">
        <v>12</v>
      </c>
      <c r="C15" s="7">
        <v>18</v>
      </c>
      <c r="D15" s="8">
        <v>12.328767123287671</v>
      </c>
      <c r="E15" s="3"/>
      <c r="F15" s="7">
        <v>9</v>
      </c>
      <c r="G15" s="8">
        <v>5.6962025316455698</v>
      </c>
    </row>
    <row r="16" spans="1:7" x14ac:dyDescent="0.2">
      <c r="B16" s="3" t="s">
        <v>13</v>
      </c>
      <c r="C16" s="7">
        <v>1</v>
      </c>
      <c r="D16" s="8">
        <v>0.68493150684931503</v>
      </c>
      <c r="E16" s="3"/>
      <c r="F16" s="7">
        <v>0</v>
      </c>
      <c r="G16" s="8">
        <v>0</v>
      </c>
    </row>
    <row r="17" spans="2:7" x14ac:dyDescent="0.2">
      <c r="B17" s="3" t="s">
        <v>14</v>
      </c>
      <c r="C17" s="7">
        <v>3</v>
      </c>
      <c r="D17" s="8">
        <v>2.054794520547945</v>
      </c>
      <c r="E17" s="3"/>
      <c r="F17" s="7">
        <v>3</v>
      </c>
      <c r="G17" s="8">
        <v>1.89873417721519</v>
      </c>
    </row>
    <row r="18" spans="2:7" x14ac:dyDescent="0.2">
      <c r="B18" s="3" t="s">
        <v>15</v>
      </c>
      <c r="C18" s="7">
        <v>18</v>
      </c>
      <c r="D18" s="8">
        <v>12.328767123287671</v>
      </c>
      <c r="E18" s="3"/>
      <c r="F18" s="7">
        <v>17</v>
      </c>
      <c r="G18" s="8">
        <v>10.759493670886076</v>
      </c>
    </row>
    <row r="19" spans="2:7" x14ac:dyDescent="0.2">
      <c r="B19" s="3" t="s">
        <v>16</v>
      </c>
      <c r="C19" s="7">
        <v>84</v>
      </c>
      <c r="D19" s="8">
        <v>57.534246575342465</v>
      </c>
      <c r="E19" s="3"/>
      <c r="F19" s="7">
        <v>93</v>
      </c>
      <c r="G19" s="8">
        <v>58.860759493670891</v>
      </c>
    </row>
    <row r="20" spans="2:7" x14ac:dyDescent="0.2">
      <c r="B20" s="3" t="s">
        <v>17</v>
      </c>
      <c r="C20" s="7">
        <v>1</v>
      </c>
      <c r="D20" s="8">
        <v>0.68493150684931503</v>
      </c>
      <c r="E20" s="3"/>
      <c r="F20" s="7">
        <v>1</v>
      </c>
      <c r="G20" s="8">
        <v>0.63291139240506333</v>
      </c>
    </row>
    <row r="21" spans="2:7" x14ac:dyDescent="0.2">
      <c r="B21" s="3" t="s">
        <v>18</v>
      </c>
      <c r="C21" s="7">
        <v>0</v>
      </c>
      <c r="D21" s="8">
        <v>0</v>
      </c>
      <c r="E21" s="3"/>
      <c r="F21" s="7">
        <v>1</v>
      </c>
      <c r="G21" s="8">
        <v>0.63291139240506333</v>
      </c>
    </row>
    <row r="22" spans="2:7" x14ac:dyDescent="0.2">
      <c r="B22" s="3" t="s">
        <v>19</v>
      </c>
      <c r="C22" s="7">
        <v>13</v>
      </c>
      <c r="D22" s="8">
        <v>8.9041095890410951</v>
      </c>
      <c r="E22" s="3"/>
      <c r="F22" s="7">
        <v>23</v>
      </c>
      <c r="G22" s="8">
        <v>14.556962025316455</v>
      </c>
    </row>
    <row r="23" spans="2:7" x14ac:dyDescent="0.2">
      <c r="B23" s="3" t="s">
        <v>20</v>
      </c>
      <c r="C23" s="7">
        <v>0</v>
      </c>
      <c r="D23" s="8">
        <v>0</v>
      </c>
      <c r="E23" s="3"/>
      <c r="F23" s="7">
        <v>2</v>
      </c>
      <c r="G23" s="8">
        <v>1.2658227848101267</v>
      </c>
    </row>
    <row r="24" spans="2:7" x14ac:dyDescent="0.2">
      <c r="B24" s="3" t="s">
        <v>21</v>
      </c>
      <c r="C24" s="7">
        <v>5</v>
      </c>
      <c r="D24" s="8">
        <v>3.4246575342465753</v>
      </c>
      <c r="E24" s="3"/>
      <c r="F24" s="7">
        <v>3</v>
      </c>
      <c r="G24" s="8">
        <v>1.89873417721519</v>
      </c>
    </row>
    <row r="25" spans="2:7" x14ac:dyDescent="0.2">
      <c r="B25" s="3" t="s">
        <v>22</v>
      </c>
      <c r="C25" s="7">
        <v>1</v>
      </c>
      <c r="D25" s="8">
        <v>0.68493150684931503</v>
      </c>
      <c r="E25" s="3"/>
      <c r="F25" s="7">
        <v>0</v>
      </c>
      <c r="G25" s="8">
        <v>0</v>
      </c>
    </row>
    <row r="26" spans="2:7" x14ac:dyDescent="0.2">
      <c r="B26" s="3" t="s">
        <v>23</v>
      </c>
      <c r="C26" s="7">
        <v>1</v>
      </c>
      <c r="D26" s="8">
        <v>0.68493150684931503</v>
      </c>
      <c r="E26" s="3"/>
      <c r="F26" s="7">
        <v>4</v>
      </c>
      <c r="G26" s="8">
        <v>2.5316455696202533</v>
      </c>
    </row>
    <row r="27" spans="2:7" x14ac:dyDescent="0.2">
      <c r="B27" s="3" t="s">
        <v>24</v>
      </c>
      <c r="C27" s="7">
        <v>1</v>
      </c>
      <c r="D27" s="8">
        <v>0.68493150684931503</v>
      </c>
      <c r="E27" s="3"/>
      <c r="F27" s="7">
        <v>0</v>
      </c>
      <c r="G27" s="8">
        <v>0</v>
      </c>
    </row>
    <row r="28" spans="2:7" x14ac:dyDescent="0.2">
      <c r="B28" s="3" t="s">
        <v>25</v>
      </c>
      <c r="C28" s="7">
        <v>0</v>
      </c>
      <c r="D28" s="8">
        <v>0</v>
      </c>
      <c r="E28" s="3"/>
      <c r="F28" s="7">
        <v>2</v>
      </c>
      <c r="G28" s="8">
        <v>1.2658227848101267</v>
      </c>
    </row>
    <row r="29" spans="2:7" x14ac:dyDescent="0.2">
      <c r="B29" s="4" t="s">
        <v>26</v>
      </c>
      <c r="C29" s="9">
        <v>0</v>
      </c>
      <c r="D29" s="10">
        <v>0</v>
      </c>
      <c r="E29" s="3"/>
      <c r="F29" s="9">
        <v>0</v>
      </c>
      <c r="G29" s="10">
        <v>0</v>
      </c>
    </row>
    <row r="30" spans="2:7" x14ac:dyDescent="0.2">
      <c r="B30" s="5" t="s">
        <v>10</v>
      </c>
      <c r="C30" s="6">
        <v>146</v>
      </c>
      <c r="D30" s="6">
        <v>100</v>
      </c>
      <c r="E30" s="3"/>
      <c r="F30" s="6">
        <v>158</v>
      </c>
      <c r="G30" s="6">
        <v>100</v>
      </c>
    </row>
    <row r="31" spans="2:7" x14ac:dyDescent="0.2">
      <c r="B31" s="3"/>
      <c r="C31" s="3"/>
      <c r="D31" s="3"/>
      <c r="E31" s="3"/>
      <c r="F31" s="3"/>
      <c r="G31" s="3"/>
    </row>
    <row r="32" spans="2:7" x14ac:dyDescent="0.2">
      <c r="B32" s="3"/>
      <c r="C32" s="3"/>
      <c r="D32" s="3"/>
      <c r="E32" s="3"/>
      <c r="F32" s="3"/>
      <c r="G32" s="3"/>
    </row>
    <row r="33" spans="2:7" x14ac:dyDescent="0.2">
      <c r="B33" s="3" t="s">
        <v>27</v>
      </c>
      <c r="C33" s="3"/>
      <c r="D33" s="3"/>
      <c r="E33" s="3"/>
      <c r="F33" s="3"/>
      <c r="G33" s="3"/>
    </row>
    <row r="34" spans="2:7" x14ac:dyDescent="0.2">
      <c r="B34" s="3" t="s">
        <v>28</v>
      </c>
      <c r="C34" s="3"/>
      <c r="D34" s="3"/>
      <c r="E34" s="3"/>
      <c r="F34" s="3"/>
      <c r="G34" s="3"/>
    </row>
    <row r="35" spans="2:7" x14ac:dyDescent="0.2">
      <c r="B35" s="3" t="s">
        <v>29</v>
      </c>
      <c r="C35" s="3"/>
      <c r="D35" s="3"/>
      <c r="E35" s="3"/>
      <c r="F35" s="3"/>
      <c r="G35" s="3"/>
    </row>
    <row r="36" spans="2:7" x14ac:dyDescent="0.2">
      <c r="B36" s="3"/>
      <c r="C36" s="3"/>
      <c r="D36" s="3"/>
      <c r="E36" s="3"/>
      <c r="F36" s="3"/>
      <c r="G36" s="3"/>
    </row>
    <row r="37" spans="2:7" x14ac:dyDescent="0.2">
      <c r="B37" s="3"/>
      <c r="C37" s="3"/>
      <c r="D37" s="3"/>
      <c r="E37" s="3"/>
      <c r="F37" s="3"/>
      <c r="G37" s="3"/>
    </row>
    <row r="38" spans="2:7" x14ac:dyDescent="0.2">
      <c r="B38" s="3"/>
      <c r="C38" s="3"/>
      <c r="D38" s="3"/>
      <c r="E38" s="3"/>
      <c r="F38" s="3"/>
      <c r="G38" s="3"/>
    </row>
    <row r="39" spans="2:7" x14ac:dyDescent="0.2">
      <c r="B39" s="3"/>
      <c r="C39" s="3"/>
      <c r="D39" s="3"/>
      <c r="E39" s="3"/>
      <c r="F39" s="3"/>
      <c r="G39" s="3"/>
    </row>
  </sheetData>
  <phoneticPr fontId="9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workbookViewId="0">
      <selection activeCell="O15" sqref="O15"/>
    </sheetView>
  </sheetViews>
  <sheetFormatPr defaultColWidth="8.88671875" defaultRowHeight="13.2" x14ac:dyDescent="0.2"/>
  <cols>
    <col min="1" max="1" width="3.6640625" style="3" customWidth="1"/>
    <col min="2" max="2" width="29.21875" style="3" customWidth="1"/>
    <col min="3" max="4" width="8.88671875" style="3"/>
    <col min="5" max="5" width="2.88671875" style="3" customWidth="1"/>
    <col min="6" max="9" width="8.88671875" style="3"/>
    <col min="10" max="10" width="16.33203125" style="3" customWidth="1"/>
    <col min="11" max="12" width="8.88671875" style="3"/>
    <col min="13" max="13" width="3.21875" style="3" customWidth="1"/>
    <col min="14" max="16384" width="8.88671875" style="3"/>
  </cols>
  <sheetData>
    <row r="1" spans="2:15" x14ac:dyDescent="0.2">
      <c r="B1" s="93" t="s">
        <v>280</v>
      </c>
      <c r="C1" s="31"/>
      <c r="D1" s="31"/>
      <c r="J1" s="88" t="s">
        <v>310</v>
      </c>
      <c r="K1" s="31"/>
      <c r="L1" s="31"/>
      <c r="M1" s="31"/>
    </row>
    <row r="2" spans="2:15" x14ac:dyDescent="0.2">
      <c r="B2" s="93"/>
      <c r="C2" s="31"/>
      <c r="D2" s="31"/>
      <c r="J2" s="88"/>
      <c r="K2" s="31"/>
      <c r="L2" s="31"/>
      <c r="M2" s="31"/>
    </row>
    <row r="3" spans="2:15" x14ac:dyDescent="0.2">
      <c r="B3" s="82" t="s">
        <v>71</v>
      </c>
      <c r="C3" s="145" t="s">
        <v>3</v>
      </c>
      <c r="D3" s="145"/>
      <c r="F3" s="3" t="s">
        <v>4</v>
      </c>
      <c r="J3" s="88" t="s">
        <v>71</v>
      </c>
      <c r="K3" s="145" t="s">
        <v>3</v>
      </c>
      <c r="L3" s="145"/>
      <c r="N3" s="3" t="s">
        <v>4</v>
      </c>
    </row>
    <row r="4" spans="2:15" x14ac:dyDescent="0.2">
      <c r="B4" s="83" t="s">
        <v>281</v>
      </c>
      <c r="C4" s="84" t="s">
        <v>179</v>
      </c>
      <c r="D4" s="85" t="s">
        <v>7</v>
      </c>
      <c r="F4" s="84" t="s">
        <v>179</v>
      </c>
      <c r="G4" s="85" t="s">
        <v>7</v>
      </c>
      <c r="J4" s="89" t="s">
        <v>71</v>
      </c>
      <c r="K4" s="84" t="s">
        <v>179</v>
      </c>
      <c r="L4" s="30" t="s">
        <v>7</v>
      </c>
      <c r="M4" s="98"/>
      <c r="N4" s="84" t="s">
        <v>179</v>
      </c>
      <c r="O4" s="30" t="s">
        <v>7</v>
      </c>
    </row>
    <row r="5" spans="2:15" x14ac:dyDescent="0.2">
      <c r="B5" s="82">
        <v>0</v>
      </c>
      <c r="C5" s="94">
        <v>2</v>
      </c>
      <c r="D5" s="95">
        <f>(C5/$C$14)*100</f>
        <v>0.67340067340067333</v>
      </c>
      <c r="F5" s="25">
        <v>3</v>
      </c>
      <c r="G5" s="95">
        <v>1.0169491525423728</v>
      </c>
      <c r="J5" s="88" t="s">
        <v>311</v>
      </c>
      <c r="K5" s="94">
        <v>26</v>
      </c>
      <c r="L5" s="102">
        <f t="shared" ref="L5:L18" si="0">(K5/$K$18)*100</f>
        <v>8.7542087542087543</v>
      </c>
      <c r="M5" s="98"/>
      <c r="N5" s="25">
        <v>9</v>
      </c>
      <c r="O5" s="95">
        <v>3.050847457627119</v>
      </c>
    </row>
    <row r="6" spans="2:15" x14ac:dyDescent="0.2">
      <c r="B6" s="82">
        <v>1</v>
      </c>
      <c r="C6" s="94">
        <v>8</v>
      </c>
      <c r="D6" s="95">
        <f t="shared" ref="D6:D14" si="1">(C6/$C$14)*100</f>
        <v>2.6936026936026933</v>
      </c>
      <c r="F6" s="25">
        <v>6</v>
      </c>
      <c r="G6" s="95">
        <v>2.0338983050847457</v>
      </c>
      <c r="J6" s="88" t="s">
        <v>312</v>
      </c>
      <c r="K6" s="94">
        <v>60</v>
      </c>
      <c r="L6" s="102">
        <f t="shared" si="0"/>
        <v>20.202020202020201</v>
      </c>
      <c r="M6" s="98"/>
      <c r="N6" s="25">
        <v>36</v>
      </c>
      <c r="O6" s="95">
        <v>12.203389830508476</v>
      </c>
    </row>
    <row r="7" spans="2:15" x14ac:dyDescent="0.2">
      <c r="B7" s="82">
        <v>2</v>
      </c>
      <c r="C7" s="94">
        <v>13</v>
      </c>
      <c r="D7" s="95">
        <f t="shared" si="1"/>
        <v>4.3771043771043772</v>
      </c>
      <c r="F7" s="25">
        <v>11</v>
      </c>
      <c r="G7" s="95">
        <v>3.7288135593220342</v>
      </c>
      <c r="J7" s="88" t="s">
        <v>313</v>
      </c>
      <c r="K7" s="94">
        <v>29</v>
      </c>
      <c r="L7" s="102">
        <f t="shared" si="0"/>
        <v>9.7643097643097647</v>
      </c>
      <c r="M7" s="98"/>
      <c r="N7" s="25">
        <v>21</v>
      </c>
      <c r="O7" s="95">
        <v>7.1186440677966107</v>
      </c>
    </row>
    <row r="8" spans="2:15" x14ac:dyDescent="0.2">
      <c r="B8" s="82">
        <v>3</v>
      </c>
      <c r="C8" s="94">
        <v>17</v>
      </c>
      <c r="D8" s="95">
        <f t="shared" si="1"/>
        <v>5.7239057239057241</v>
      </c>
      <c r="F8" s="25">
        <v>15</v>
      </c>
      <c r="G8" s="95">
        <v>5.0847457627118651</v>
      </c>
      <c r="J8" s="88" t="s">
        <v>314</v>
      </c>
      <c r="K8" s="94">
        <v>28</v>
      </c>
      <c r="L8" s="102">
        <f t="shared" si="0"/>
        <v>9.4276094276094273</v>
      </c>
      <c r="M8" s="98"/>
      <c r="N8" s="25">
        <v>26</v>
      </c>
      <c r="O8" s="95">
        <v>8.8135593220338979</v>
      </c>
    </row>
    <row r="9" spans="2:15" x14ac:dyDescent="0.2">
      <c r="B9" s="82">
        <v>4</v>
      </c>
      <c r="C9" s="94">
        <v>18</v>
      </c>
      <c r="D9" s="95">
        <f t="shared" si="1"/>
        <v>6.0606060606060606</v>
      </c>
      <c r="F9" s="25">
        <v>28</v>
      </c>
      <c r="G9" s="95">
        <v>9.4915254237288131</v>
      </c>
      <c r="J9" s="88" t="s">
        <v>315</v>
      </c>
      <c r="K9" s="94">
        <v>33</v>
      </c>
      <c r="L9" s="102">
        <f t="shared" si="0"/>
        <v>11.111111111111111</v>
      </c>
      <c r="M9" s="98"/>
      <c r="N9" s="25">
        <v>60</v>
      </c>
      <c r="O9" s="95">
        <v>20.33898305084746</v>
      </c>
    </row>
    <row r="10" spans="2:15" x14ac:dyDescent="0.2">
      <c r="B10" s="82">
        <v>5</v>
      </c>
      <c r="C10" s="94">
        <v>174</v>
      </c>
      <c r="D10" s="95">
        <f t="shared" si="1"/>
        <v>58.585858585858588</v>
      </c>
      <c r="F10" s="25">
        <v>181</v>
      </c>
      <c r="G10" s="95">
        <v>61.355932203389827</v>
      </c>
      <c r="J10" s="88" t="s">
        <v>316</v>
      </c>
      <c r="K10" s="94">
        <v>27</v>
      </c>
      <c r="L10" s="102">
        <f t="shared" si="0"/>
        <v>9.0909090909090917</v>
      </c>
      <c r="M10" s="98"/>
      <c r="N10" s="25">
        <v>44</v>
      </c>
      <c r="O10" s="95">
        <v>14.915254237288137</v>
      </c>
    </row>
    <row r="11" spans="2:15" x14ac:dyDescent="0.2">
      <c r="B11" s="82">
        <v>6</v>
      </c>
      <c r="C11" s="94">
        <v>45</v>
      </c>
      <c r="D11" s="95">
        <f t="shared" si="1"/>
        <v>15.151515151515152</v>
      </c>
      <c r="F11" s="25">
        <v>42</v>
      </c>
      <c r="G11" s="95">
        <v>14.237288135593221</v>
      </c>
      <c r="J11" s="88" t="s">
        <v>317</v>
      </c>
      <c r="K11" s="94">
        <v>18</v>
      </c>
      <c r="L11" s="102">
        <f t="shared" si="0"/>
        <v>6.0606060606060606</v>
      </c>
      <c r="M11" s="98"/>
      <c r="N11" s="25">
        <v>31</v>
      </c>
      <c r="O11" s="95">
        <v>10.508474576271185</v>
      </c>
    </row>
    <row r="12" spans="2:15" x14ac:dyDescent="0.2">
      <c r="B12" s="82">
        <v>7</v>
      </c>
      <c r="C12" s="94">
        <v>8</v>
      </c>
      <c r="D12" s="95">
        <f t="shared" si="1"/>
        <v>2.6936026936026933</v>
      </c>
      <c r="F12" s="25">
        <v>5</v>
      </c>
      <c r="G12" s="95">
        <v>1.6949152542372881</v>
      </c>
      <c r="J12" s="88" t="s">
        <v>318</v>
      </c>
      <c r="K12" s="94">
        <v>15</v>
      </c>
      <c r="L12" s="102">
        <f t="shared" si="0"/>
        <v>5.0505050505050502</v>
      </c>
      <c r="M12" s="98"/>
      <c r="N12" s="25">
        <v>15</v>
      </c>
      <c r="O12" s="95">
        <v>5.0847457627118651</v>
      </c>
    </row>
    <row r="13" spans="2:15" x14ac:dyDescent="0.2">
      <c r="B13" s="82" t="s">
        <v>26</v>
      </c>
      <c r="C13" s="94">
        <v>12</v>
      </c>
      <c r="D13" s="95">
        <f t="shared" si="1"/>
        <v>4.0404040404040407</v>
      </c>
      <c r="F13" s="25">
        <v>4</v>
      </c>
      <c r="G13" s="95">
        <v>1.3559322033898304</v>
      </c>
      <c r="J13" s="88" t="s">
        <v>319</v>
      </c>
      <c r="K13" s="94">
        <v>13</v>
      </c>
      <c r="L13" s="102">
        <f t="shared" si="0"/>
        <v>4.3771043771043772</v>
      </c>
      <c r="M13" s="98"/>
      <c r="N13" s="25">
        <v>19</v>
      </c>
      <c r="O13" s="95">
        <v>6.4406779661016946</v>
      </c>
    </row>
    <row r="14" spans="2:15" x14ac:dyDescent="0.2">
      <c r="B14" s="83" t="s">
        <v>10</v>
      </c>
      <c r="C14" s="96">
        <f>SUM(C5:C13)</f>
        <v>297</v>
      </c>
      <c r="D14" s="101">
        <f t="shared" si="1"/>
        <v>100</v>
      </c>
      <c r="F14" s="21">
        <v>295</v>
      </c>
      <c r="G14" s="97">
        <v>100</v>
      </c>
      <c r="J14" s="88" t="s">
        <v>320</v>
      </c>
      <c r="K14" s="94">
        <v>9</v>
      </c>
      <c r="L14" s="102">
        <f t="shared" si="0"/>
        <v>3.0303030303030303</v>
      </c>
      <c r="M14" s="11"/>
      <c r="N14" s="25">
        <v>9</v>
      </c>
      <c r="O14" s="95">
        <v>3.050847457627119</v>
      </c>
    </row>
    <row r="15" spans="2:15" x14ac:dyDescent="0.2">
      <c r="B15" s="81" t="s">
        <v>232</v>
      </c>
      <c r="C15" s="98"/>
      <c r="D15" s="99"/>
      <c r="E15" s="100"/>
      <c r="J15" s="88" t="s">
        <v>321</v>
      </c>
      <c r="K15" s="94">
        <v>8</v>
      </c>
      <c r="L15" s="102">
        <f t="shared" si="0"/>
        <v>2.6936026936026933</v>
      </c>
      <c r="M15" s="11"/>
      <c r="N15" s="25">
        <v>5</v>
      </c>
      <c r="O15" s="95">
        <v>1.6949152542372881</v>
      </c>
    </row>
    <row r="16" spans="2:15" x14ac:dyDescent="0.2">
      <c r="B16" s="86" t="s">
        <v>282</v>
      </c>
      <c r="C16" s="98"/>
      <c r="D16" s="99"/>
      <c r="E16" s="100"/>
      <c r="J16" s="88" t="s">
        <v>322</v>
      </c>
      <c r="K16" s="94">
        <v>11</v>
      </c>
      <c r="L16" s="102">
        <f t="shared" si="0"/>
        <v>3.7037037037037033</v>
      </c>
      <c r="M16" s="11"/>
      <c r="N16" s="25">
        <v>16</v>
      </c>
      <c r="O16" s="95">
        <v>5.4237288135593218</v>
      </c>
    </row>
    <row r="17" spans="2:15" x14ac:dyDescent="0.2">
      <c r="B17" s="87"/>
      <c r="C17" s="98"/>
      <c r="D17" s="99"/>
      <c r="E17" s="100"/>
      <c r="J17" s="88" t="s">
        <v>26</v>
      </c>
      <c r="K17" s="94">
        <v>20</v>
      </c>
      <c r="L17" s="102">
        <f t="shared" si="0"/>
        <v>6.7340067340067336</v>
      </c>
      <c r="M17" s="11"/>
      <c r="N17" s="25">
        <v>4</v>
      </c>
      <c r="O17" s="95">
        <v>1.3559322033898304</v>
      </c>
    </row>
    <row r="18" spans="2:15" x14ac:dyDescent="0.2">
      <c r="B18" s="89" t="s">
        <v>283</v>
      </c>
      <c r="C18" s="84" t="s">
        <v>179</v>
      </c>
      <c r="D18" s="85" t="s">
        <v>7</v>
      </c>
      <c r="F18" s="84" t="s">
        <v>179</v>
      </c>
      <c r="G18" s="85" t="s">
        <v>7</v>
      </c>
      <c r="J18" s="89" t="s">
        <v>10</v>
      </c>
      <c r="K18" s="96">
        <f>SUM(K5:K17)</f>
        <v>297</v>
      </c>
      <c r="L18" s="101">
        <f t="shared" si="0"/>
        <v>100</v>
      </c>
      <c r="M18" s="11"/>
      <c r="N18" s="96">
        <v>295</v>
      </c>
      <c r="O18" s="97">
        <v>100</v>
      </c>
    </row>
    <row r="19" spans="2:15" x14ac:dyDescent="0.2">
      <c r="B19" s="88" t="s">
        <v>139</v>
      </c>
      <c r="C19" s="94">
        <v>2</v>
      </c>
      <c r="D19" s="95">
        <f>(C19/C$33)*100</f>
        <v>0.67340067340067333</v>
      </c>
      <c r="F19" s="25">
        <v>3</v>
      </c>
      <c r="G19" s="95">
        <v>1.0169491525423728</v>
      </c>
    </row>
    <row r="20" spans="2:15" x14ac:dyDescent="0.2">
      <c r="B20" s="88" t="s">
        <v>284</v>
      </c>
      <c r="C20" s="94">
        <v>11</v>
      </c>
      <c r="D20" s="95">
        <f t="shared" ref="D20:D33" si="2">(C20/C$33)*100</f>
        <v>3.7037037037037033</v>
      </c>
      <c r="F20" s="25">
        <v>16</v>
      </c>
      <c r="G20" s="95">
        <v>5.4237288135593218</v>
      </c>
    </row>
    <row r="21" spans="2:15" x14ac:dyDescent="0.2">
      <c r="B21" s="88" t="s">
        <v>285</v>
      </c>
      <c r="C21" s="94">
        <v>21</v>
      </c>
      <c r="D21" s="95">
        <f t="shared" si="2"/>
        <v>7.0707070707070701</v>
      </c>
      <c r="F21" s="25">
        <v>17</v>
      </c>
      <c r="G21" s="95">
        <v>5.7627118644067794</v>
      </c>
    </row>
    <row r="22" spans="2:15" x14ac:dyDescent="0.2">
      <c r="B22" s="88" t="s">
        <v>286</v>
      </c>
      <c r="C22" s="94">
        <v>11</v>
      </c>
      <c r="D22" s="95">
        <f t="shared" si="2"/>
        <v>3.7037037037037033</v>
      </c>
      <c r="F22" s="25">
        <v>18</v>
      </c>
      <c r="G22" s="95">
        <v>6.1016949152542379</v>
      </c>
    </row>
    <row r="23" spans="2:15" x14ac:dyDescent="0.2">
      <c r="B23" s="88" t="s">
        <v>287</v>
      </c>
      <c r="C23" s="94">
        <v>18</v>
      </c>
      <c r="D23" s="95">
        <f t="shared" si="2"/>
        <v>6.0606060606060606</v>
      </c>
      <c r="F23" s="25">
        <v>11</v>
      </c>
      <c r="G23" s="95">
        <v>3.7288135593220342</v>
      </c>
    </row>
    <row r="24" spans="2:15" x14ac:dyDescent="0.2">
      <c r="B24" s="88" t="s">
        <v>288</v>
      </c>
      <c r="C24" s="94">
        <v>28</v>
      </c>
      <c r="D24" s="95">
        <f t="shared" si="2"/>
        <v>9.4276094276094273</v>
      </c>
      <c r="F24" s="25">
        <v>33</v>
      </c>
      <c r="G24" s="95">
        <v>11.186440677966102</v>
      </c>
    </row>
    <row r="25" spans="2:15" x14ac:dyDescent="0.2">
      <c r="B25" s="88" t="s">
        <v>289</v>
      </c>
      <c r="C25" s="94">
        <v>16</v>
      </c>
      <c r="D25" s="95">
        <f t="shared" si="2"/>
        <v>5.3872053872053867</v>
      </c>
      <c r="F25" s="25">
        <v>18</v>
      </c>
      <c r="G25" s="95">
        <v>6.1016949152542379</v>
      </c>
    </row>
    <row r="26" spans="2:15" x14ac:dyDescent="0.2">
      <c r="B26" s="88" t="s">
        <v>290</v>
      </c>
      <c r="C26" s="94">
        <v>50</v>
      </c>
      <c r="D26" s="95">
        <f t="shared" si="2"/>
        <v>16.835016835016837</v>
      </c>
      <c r="F26" s="25">
        <v>47</v>
      </c>
      <c r="G26" s="95">
        <v>15.932203389830507</v>
      </c>
    </row>
    <row r="27" spans="2:15" x14ac:dyDescent="0.2">
      <c r="B27" s="88" t="s">
        <v>291</v>
      </c>
      <c r="C27" s="94">
        <v>28</v>
      </c>
      <c r="D27" s="95">
        <f t="shared" si="2"/>
        <v>9.4276094276094273</v>
      </c>
      <c r="F27" s="25">
        <v>33</v>
      </c>
      <c r="G27" s="95">
        <v>11.186440677966102</v>
      </c>
    </row>
    <row r="28" spans="2:15" x14ac:dyDescent="0.2">
      <c r="B28" s="88" t="s">
        <v>292</v>
      </c>
      <c r="C28" s="94">
        <v>52</v>
      </c>
      <c r="D28" s="95">
        <f t="shared" si="2"/>
        <v>17.508417508417509</v>
      </c>
      <c r="F28" s="25">
        <v>51</v>
      </c>
      <c r="G28" s="95">
        <v>17.288135593220339</v>
      </c>
    </row>
    <row r="29" spans="2:15" x14ac:dyDescent="0.2">
      <c r="B29" s="88" t="s">
        <v>293</v>
      </c>
      <c r="C29" s="94">
        <v>23</v>
      </c>
      <c r="D29" s="95">
        <f t="shared" si="2"/>
        <v>7.7441077441077439</v>
      </c>
      <c r="F29" s="25">
        <v>16</v>
      </c>
      <c r="G29" s="95">
        <v>5.4237288135593218</v>
      </c>
    </row>
    <row r="30" spans="2:15" x14ac:dyDescent="0.2">
      <c r="B30" s="88" t="s">
        <v>294</v>
      </c>
      <c r="C30" s="94">
        <v>14</v>
      </c>
      <c r="D30" s="95">
        <f t="shared" si="2"/>
        <v>4.7138047138047137</v>
      </c>
      <c r="F30" s="25">
        <v>18</v>
      </c>
      <c r="G30" s="95">
        <v>6.1016949152542379</v>
      </c>
    </row>
    <row r="31" spans="2:15" x14ac:dyDescent="0.2">
      <c r="B31" s="88" t="s">
        <v>295</v>
      </c>
      <c r="C31" s="94">
        <v>11</v>
      </c>
      <c r="D31" s="95">
        <f t="shared" si="2"/>
        <v>3.7037037037037033</v>
      </c>
      <c r="F31" s="25">
        <v>14</v>
      </c>
      <c r="G31" s="95">
        <v>4.7457627118644066</v>
      </c>
    </row>
    <row r="32" spans="2:15" x14ac:dyDescent="0.2">
      <c r="B32" s="88" t="s">
        <v>26</v>
      </c>
      <c r="C32" s="94">
        <v>12</v>
      </c>
      <c r="D32" s="95">
        <f t="shared" si="2"/>
        <v>4.0404040404040407</v>
      </c>
      <c r="F32" s="25">
        <v>0</v>
      </c>
      <c r="G32" s="95">
        <v>0</v>
      </c>
    </row>
    <row r="33" spans="2:7" x14ac:dyDescent="0.2">
      <c r="B33" s="89" t="s">
        <v>10</v>
      </c>
      <c r="C33" s="96">
        <f>SUM(C19:C32)</f>
        <v>297</v>
      </c>
      <c r="D33" s="101">
        <f t="shared" si="2"/>
        <v>100</v>
      </c>
      <c r="F33" s="96">
        <v>295</v>
      </c>
      <c r="G33" s="97">
        <v>100</v>
      </c>
    </row>
    <row r="35" spans="2:7" x14ac:dyDescent="0.2">
      <c r="B35" s="90"/>
      <c r="C35" s="98"/>
      <c r="D35" s="99"/>
    </row>
    <row r="36" spans="2:7" x14ac:dyDescent="0.2">
      <c r="B36" s="89" t="s">
        <v>296</v>
      </c>
      <c r="C36" s="84" t="s">
        <v>179</v>
      </c>
      <c r="D36" s="85" t="s">
        <v>7</v>
      </c>
      <c r="E36" s="31"/>
      <c r="F36" s="84" t="s">
        <v>179</v>
      </c>
      <c r="G36" s="85" t="s">
        <v>7</v>
      </c>
    </row>
    <row r="37" spans="2:7" x14ac:dyDescent="0.2">
      <c r="B37" s="88" t="s">
        <v>297</v>
      </c>
      <c r="C37" s="25">
        <v>55</v>
      </c>
      <c r="D37" s="95">
        <f>(C37/$C$51)*100</f>
        <v>18.518518518518519</v>
      </c>
      <c r="E37" s="31"/>
      <c r="F37" s="25">
        <v>57</v>
      </c>
      <c r="G37" s="95">
        <v>19.322033898305087</v>
      </c>
    </row>
    <row r="38" spans="2:7" x14ac:dyDescent="0.2">
      <c r="B38" s="88" t="s">
        <v>298</v>
      </c>
      <c r="C38" s="25">
        <v>37</v>
      </c>
      <c r="D38" s="95">
        <f t="shared" ref="D38:D51" si="3">(C38/$C$51)*100</f>
        <v>12.457912457912458</v>
      </c>
      <c r="E38" s="31"/>
      <c r="F38" s="25">
        <v>38</v>
      </c>
      <c r="G38" s="95">
        <v>12.881355932203389</v>
      </c>
    </row>
    <row r="39" spans="2:7" x14ac:dyDescent="0.2">
      <c r="B39" s="88" t="s">
        <v>299</v>
      </c>
      <c r="C39" s="25">
        <v>17</v>
      </c>
      <c r="D39" s="95">
        <f t="shared" si="3"/>
        <v>5.7239057239057241</v>
      </c>
      <c r="E39" s="31"/>
      <c r="F39" s="25">
        <v>24</v>
      </c>
      <c r="G39" s="95">
        <v>8.1355932203389827</v>
      </c>
    </row>
    <row r="40" spans="2:7" x14ac:dyDescent="0.2">
      <c r="B40" s="88" t="s">
        <v>300</v>
      </c>
      <c r="C40" s="25">
        <v>20</v>
      </c>
      <c r="D40" s="95">
        <f t="shared" si="3"/>
        <v>6.7340067340067336</v>
      </c>
      <c r="E40" s="31"/>
      <c r="F40" s="25">
        <v>17</v>
      </c>
      <c r="G40" s="95">
        <v>5.7627118644067794</v>
      </c>
    </row>
    <row r="41" spans="2:7" x14ac:dyDescent="0.2">
      <c r="B41" s="88" t="s">
        <v>301</v>
      </c>
      <c r="C41" s="25">
        <v>23</v>
      </c>
      <c r="D41" s="95">
        <f t="shared" si="3"/>
        <v>7.7441077441077439</v>
      </c>
      <c r="E41" s="31"/>
      <c r="F41" s="25">
        <v>24</v>
      </c>
      <c r="G41" s="95">
        <v>8.1355932203389827</v>
      </c>
    </row>
    <row r="42" spans="2:7" x14ac:dyDescent="0.2">
      <c r="B42" s="88" t="s">
        <v>302</v>
      </c>
      <c r="C42" s="25">
        <v>37</v>
      </c>
      <c r="D42" s="95">
        <f t="shared" si="3"/>
        <v>12.457912457912458</v>
      </c>
      <c r="E42" s="31"/>
      <c r="F42" s="25">
        <v>30</v>
      </c>
      <c r="G42" s="95">
        <v>10.16949152542373</v>
      </c>
    </row>
    <row r="43" spans="2:7" x14ac:dyDescent="0.2">
      <c r="B43" s="88" t="s">
        <v>303</v>
      </c>
      <c r="C43" s="25">
        <v>29</v>
      </c>
      <c r="D43" s="95">
        <f t="shared" si="3"/>
        <v>9.7643097643097647</v>
      </c>
      <c r="E43" s="31"/>
      <c r="F43" s="25">
        <v>26</v>
      </c>
      <c r="G43" s="95">
        <v>8.8135593220338979</v>
      </c>
    </row>
    <row r="44" spans="2:7" x14ac:dyDescent="0.2">
      <c r="B44" s="88" t="s">
        <v>304</v>
      </c>
      <c r="C44" s="25">
        <v>25</v>
      </c>
      <c r="D44" s="95">
        <f t="shared" si="3"/>
        <v>8.4175084175084187</v>
      </c>
      <c r="E44" s="31"/>
      <c r="F44" s="25">
        <v>34</v>
      </c>
      <c r="G44" s="95">
        <v>11.525423728813559</v>
      </c>
    </row>
    <row r="45" spans="2:7" x14ac:dyDescent="0.2">
      <c r="B45" s="88" t="s">
        <v>305</v>
      </c>
      <c r="C45" s="25">
        <v>21</v>
      </c>
      <c r="D45" s="95">
        <f t="shared" si="3"/>
        <v>7.0707070707070701</v>
      </c>
      <c r="E45" s="31"/>
      <c r="F45" s="25">
        <v>16</v>
      </c>
      <c r="G45" s="95">
        <v>5.4237288135593218</v>
      </c>
    </row>
    <row r="46" spans="2:7" x14ac:dyDescent="0.2">
      <c r="B46" s="88" t="s">
        <v>306</v>
      </c>
      <c r="C46" s="25">
        <v>5</v>
      </c>
      <c r="D46" s="95">
        <f t="shared" si="3"/>
        <v>1.6835016835016834</v>
      </c>
      <c r="E46" s="31"/>
      <c r="F46" s="25">
        <v>10</v>
      </c>
      <c r="G46" s="95">
        <v>3.3898305084745761</v>
      </c>
    </row>
    <row r="47" spans="2:7" x14ac:dyDescent="0.2">
      <c r="B47" s="88" t="s">
        <v>307</v>
      </c>
      <c r="C47" s="25">
        <v>7</v>
      </c>
      <c r="D47" s="95">
        <f t="shared" si="3"/>
        <v>2.3569023569023568</v>
      </c>
      <c r="E47" s="31"/>
      <c r="F47" s="25">
        <v>3</v>
      </c>
      <c r="G47" s="95">
        <v>1.0169491525423728</v>
      </c>
    </row>
    <row r="48" spans="2:7" x14ac:dyDescent="0.2">
      <c r="B48" s="88" t="s">
        <v>308</v>
      </c>
      <c r="C48" s="25">
        <v>11</v>
      </c>
      <c r="D48" s="95">
        <f t="shared" si="3"/>
        <v>3.7037037037037033</v>
      </c>
      <c r="E48" s="31"/>
      <c r="F48" s="25">
        <v>10</v>
      </c>
      <c r="G48" s="95">
        <v>3.3898305084745761</v>
      </c>
    </row>
    <row r="49" spans="2:8" x14ac:dyDescent="0.2">
      <c r="B49" s="90" t="s">
        <v>309</v>
      </c>
      <c r="C49" s="25">
        <v>2</v>
      </c>
      <c r="D49" s="95">
        <f t="shared" si="3"/>
        <v>0.67340067340067333</v>
      </c>
      <c r="E49" s="31"/>
      <c r="F49" s="25">
        <v>3</v>
      </c>
      <c r="G49" s="95">
        <v>1.0169491525423728</v>
      </c>
    </row>
    <row r="50" spans="2:8" x14ac:dyDescent="0.2">
      <c r="B50" s="88" t="s">
        <v>26</v>
      </c>
      <c r="C50" s="25">
        <v>8</v>
      </c>
      <c r="D50" s="95">
        <f t="shared" si="3"/>
        <v>2.6936026936026933</v>
      </c>
      <c r="E50" s="31"/>
      <c r="F50" s="25">
        <v>3</v>
      </c>
      <c r="G50" s="95">
        <v>1.0169491525423728</v>
      </c>
    </row>
    <row r="51" spans="2:8" x14ac:dyDescent="0.2">
      <c r="B51" s="89" t="s">
        <v>10</v>
      </c>
      <c r="C51" s="96">
        <f>SUM(C37:C50)</f>
        <v>297</v>
      </c>
      <c r="D51" s="101">
        <f t="shared" si="3"/>
        <v>100</v>
      </c>
      <c r="E51" s="31"/>
      <c r="F51" s="96">
        <v>295</v>
      </c>
      <c r="G51" s="97">
        <v>100</v>
      </c>
    </row>
    <row r="52" spans="2:8" x14ac:dyDescent="0.2">
      <c r="B52" s="91" t="s">
        <v>249</v>
      </c>
      <c r="C52" s="31"/>
      <c r="D52" s="31"/>
      <c r="E52" s="31"/>
    </row>
    <row r="53" spans="2:8" x14ac:dyDescent="0.2">
      <c r="B53" s="222"/>
      <c r="C53" s="222"/>
      <c r="D53" s="222"/>
      <c r="E53" s="222"/>
    </row>
    <row r="54" spans="2:8" x14ac:dyDescent="0.2">
      <c r="B54" s="222"/>
      <c r="C54" s="222"/>
      <c r="D54" s="222"/>
      <c r="E54" s="222"/>
    </row>
    <row r="55" spans="2:8" x14ac:dyDescent="0.2">
      <c r="B55" s="92"/>
      <c r="C55" s="92"/>
      <c r="D55" s="92"/>
      <c r="E55" s="92"/>
    </row>
    <row r="58" spans="2:8" x14ac:dyDescent="0.2">
      <c r="H58" s="11"/>
    </row>
  </sheetData>
  <mergeCells count="1">
    <mergeCell ref="B53:E54"/>
  </mergeCells>
  <phoneticPr fontId="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4"/>
  <sheetViews>
    <sheetView zoomScale="90" zoomScaleNormal="90" workbookViewId="0">
      <selection activeCell="R27" sqref="R27"/>
    </sheetView>
  </sheetViews>
  <sheetFormatPr defaultColWidth="8.88671875" defaultRowHeight="13.2" x14ac:dyDescent="0.2"/>
  <cols>
    <col min="1" max="1" width="3" style="3" customWidth="1"/>
    <col min="2" max="2" width="25.33203125" style="3" customWidth="1"/>
    <col min="3" max="6" width="8.88671875" style="3"/>
    <col min="7" max="7" width="2.44140625" style="3" customWidth="1"/>
    <col min="8" max="8" width="25.88671875" style="3" customWidth="1"/>
    <col min="9" max="12" width="8.88671875" style="3"/>
    <col min="13" max="13" width="2.44140625" style="3" customWidth="1"/>
    <col min="14" max="14" width="25" style="3" customWidth="1"/>
    <col min="15" max="19" width="8.88671875" style="3"/>
    <col min="20" max="20" width="22.44140625" style="3" customWidth="1"/>
    <col min="21" max="21" width="8.88671875" style="3"/>
    <col min="22" max="22" width="8.88671875" style="13"/>
    <col min="23" max="23" width="3" style="3" customWidth="1"/>
    <col min="24" max="24" width="22.77734375" style="3" customWidth="1"/>
    <col min="25" max="25" width="8.88671875" style="3"/>
    <col min="26" max="26" width="8.88671875" style="13"/>
    <col min="27" max="27" width="3.33203125" style="3" customWidth="1"/>
    <col min="28" max="28" width="22.33203125" style="3" customWidth="1"/>
    <col min="29" max="29" width="8.88671875" style="3"/>
    <col min="30" max="30" width="8.88671875" style="13"/>
    <col min="31" max="16384" width="8.88671875" style="3"/>
  </cols>
  <sheetData>
    <row r="1" spans="2:30" x14ac:dyDescent="0.2">
      <c r="B1" s="139" t="s">
        <v>323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2:30" x14ac:dyDescent="0.2"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2:30" x14ac:dyDescent="0.2">
      <c r="B3" s="145" t="s">
        <v>3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3" t="s">
        <v>4</v>
      </c>
    </row>
    <row r="4" spans="2:30" x14ac:dyDescent="0.2">
      <c r="B4" s="139" t="s">
        <v>324</v>
      </c>
      <c r="C4" s="138"/>
      <c r="D4" s="138"/>
      <c r="E4" s="138"/>
      <c r="F4" s="138"/>
      <c r="G4" s="138"/>
      <c r="H4" s="139" t="s">
        <v>325</v>
      </c>
      <c r="I4" s="138"/>
      <c r="J4" s="138"/>
      <c r="K4" s="138"/>
      <c r="L4" s="138"/>
      <c r="M4" s="138"/>
      <c r="N4" s="139" t="s">
        <v>326</v>
      </c>
      <c r="O4" s="138"/>
      <c r="P4" s="138"/>
      <c r="Q4" s="138"/>
      <c r="R4" s="138"/>
      <c r="S4" s="138"/>
      <c r="T4" s="3" t="s">
        <v>327</v>
      </c>
      <c r="X4" s="3" t="s">
        <v>328</v>
      </c>
      <c r="AB4" s="3" t="s">
        <v>329</v>
      </c>
    </row>
    <row r="5" spans="2:30" x14ac:dyDescent="0.2">
      <c r="B5" s="142"/>
      <c r="C5" s="141" t="s">
        <v>330</v>
      </c>
      <c r="D5" s="142" t="s">
        <v>7</v>
      </c>
      <c r="E5" s="109"/>
      <c r="F5" s="109"/>
      <c r="G5" s="109"/>
      <c r="H5" s="142"/>
      <c r="I5" s="141" t="s">
        <v>330</v>
      </c>
      <c r="J5" s="142" t="s">
        <v>7</v>
      </c>
      <c r="K5" s="109"/>
      <c r="L5" s="109"/>
      <c r="M5" s="109"/>
      <c r="N5" s="142"/>
      <c r="O5" s="141" t="s">
        <v>330</v>
      </c>
      <c r="P5" s="142" t="s">
        <v>7</v>
      </c>
      <c r="Q5" s="109"/>
      <c r="R5" s="109"/>
      <c r="S5" s="138"/>
      <c r="T5" s="142"/>
      <c r="U5" s="141" t="s">
        <v>330</v>
      </c>
      <c r="V5" s="57" t="s">
        <v>7</v>
      </c>
      <c r="X5" s="142"/>
      <c r="Y5" s="141" t="s">
        <v>330</v>
      </c>
      <c r="Z5" s="57" t="s">
        <v>7</v>
      </c>
      <c r="AB5" s="142"/>
      <c r="AC5" s="141" t="s">
        <v>330</v>
      </c>
      <c r="AD5" s="57" t="s">
        <v>7</v>
      </c>
    </row>
    <row r="6" spans="2:30" x14ac:dyDescent="0.2">
      <c r="B6" s="139" t="s">
        <v>331</v>
      </c>
      <c r="C6" s="108">
        <v>394</v>
      </c>
      <c r="D6" s="41">
        <v>84.91379310344827</v>
      </c>
      <c r="E6" s="138"/>
      <c r="F6" s="138"/>
      <c r="G6" s="138"/>
      <c r="H6" s="139" t="s">
        <v>331</v>
      </c>
      <c r="I6" s="40">
        <v>384</v>
      </c>
      <c r="J6" s="41">
        <v>82.758620689655174</v>
      </c>
      <c r="K6" s="138"/>
      <c r="L6" s="138"/>
      <c r="M6" s="138"/>
      <c r="N6" s="139" t="s">
        <v>331</v>
      </c>
      <c r="O6" s="40">
        <v>298</v>
      </c>
      <c r="P6" s="41">
        <v>64.224137931034491</v>
      </c>
      <c r="Q6" s="138"/>
      <c r="R6" s="138"/>
      <c r="S6" s="138"/>
      <c r="T6" s="3" t="s">
        <v>331</v>
      </c>
      <c r="U6" s="20">
        <v>127</v>
      </c>
      <c r="V6" s="13">
        <v>14.225053078556263</v>
      </c>
      <c r="X6" s="3" t="s">
        <v>331</v>
      </c>
      <c r="Y6" s="25">
        <v>134</v>
      </c>
      <c r="Z6" s="13">
        <v>12.314225053078557</v>
      </c>
      <c r="AB6" s="3" t="s">
        <v>331</v>
      </c>
      <c r="AC6" s="20">
        <v>47</v>
      </c>
      <c r="AD6" s="13">
        <v>9.9787685774946926</v>
      </c>
    </row>
    <row r="7" spans="2:30" x14ac:dyDescent="0.2">
      <c r="B7" s="139" t="s">
        <v>332</v>
      </c>
      <c r="C7" s="40">
        <v>23</v>
      </c>
      <c r="D7" s="41">
        <v>4.9568965517241379</v>
      </c>
      <c r="E7" s="138"/>
      <c r="F7" s="138"/>
      <c r="G7" s="138"/>
      <c r="H7" s="139" t="s">
        <v>332</v>
      </c>
      <c r="I7" s="40">
        <v>32</v>
      </c>
      <c r="J7" s="41">
        <v>6.8965517241379306</v>
      </c>
      <c r="K7" s="138"/>
      <c r="L7" s="138"/>
      <c r="M7" s="138"/>
      <c r="N7" s="139" t="s">
        <v>332</v>
      </c>
      <c r="O7" s="40">
        <v>113</v>
      </c>
      <c r="P7" s="41">
        <v>24.353448275862068</v>
      </c>
      <c r="Q7" s="138"/>
      <c r="R7" s="138"/>
      <c r="S7" s="138"/>
      <c r="T7" s="3" t="s">
        <v>332</v>
      </c>
      <c r="U7" s="20">
        <v>67</v>
      </c>
      <c r="V7" s="13">
        <v>26.963906581740975</v>
      </c>
      <c r="X7" s="3" t="s">
        <v>332</v>
      </c>
      <c r="Y7" s="25">
        <v>58</v>
      </c>
      <c r="Z7" s="13">
        <v>28.450106157112526</v>
      </c>
      <c r="AB7" s="3" t="s">
        <v>332</v>
      </c>
      <c r="AC7" s="20">
        <v>145</v>
      </c>
      <c r="AD7" s="13">
        <v>30.78556263269639</v>
      </c>
    </row>
    <row r="8" spans="2:30" x14ac:dyDescent="0.2">
      <c r="B8" s="139" t="s">
        <v>333</v>
      </c>
      <c r="C8" s="40">
        <v>47</v>
      </c>
      <c r="D8" s="41">
        <v>10.129310344827585</v>
      </c>
      <c r="E8" s="138"/>
      <c r="F8" s="138"/>
      <c r="G8" s="138"/>
      <c r="H8" s="139" t="s">
        <v>333</v>
      </c>
      <c r="I8" s="107">
        <v>48</v>
      </c>
      <c r="J8" s="41">
        <v>10.344827586206897</v>
      </c>
      <c r="K8" s="138"/>
      <c r="L8" s="138"/>
      <c r="M8" s="138"/>
      <c r="N8" s="139" t="s">
        <v>333</v>
      </c>
      <c r="O8" s="40">
        <v>53</v>
      </c>
      <c r="P8" s="41">
        <v>11.422413793103448</v>
      </c>
      <c r="Q8" s="138"/>
      <c r="R8" s="138"/>
      <c r="S8" s="138"/>
      <c r="T8" s="3" t="s">
        <v>26</v>
      </c>
      <c r="U8" s="20">
        <v>277</v>
      </c>
      <c r="V8" s="13">
        <v>58.811040339702757</v>
      </c>
      <c r="X8" s="3" t="s">
        <v>26</v>
      </c>
      <c r="Y8" s="25">
        <v>279</v>
      </c>
      <c r="Z8" s="13">
        <v>59.235668789808912</v>
      </c>
      <c r="AB8" s="3" t="s">
        <v>26</v>
      </c>
      <c r="AC8" s="20">
        <v>279</v>
      </c>
      <c r="AD8" s="13">
        <v>59.235668789808912</v>
      </c>
    </row>
    <row r="9" spans="2:30" x14ac:dyDescent="0.2">
      <c r="B9" s="140" t="s">
        <v>334</v>
      </c>
      <c r="C9" s="42">
        <v>464</v>
      </c>
      <c r="D9" s="43">
        <v>100</v>
      </c>
      <c r="E9" s="138"/>
      <c r="F9" s="138"/>
      <c r="G9" s="138"/>
      <c r="H9" s="140" t="s">
        <v>334</v>
      </c>
      <c r="I9" s="42">
        <v>464</v>
      </c>
      <c r="J9" s="43">
        <v>100</v>
      </c>
      <c r="K9" s="138"/>
      <c r="L9" s="138"/>
      <c r="M9" s="138"/>
      <c r="N9" s="140" t="s">
        <v>334</v>
      </c>
      <c r="O9" s="42">
        <v>464</v>
      </c>
      <c r="P9" s="43">
        <v>100</v>
      </c>
      <c r="Q9" s="138"/>
      <c r="R9" s="138"/>
      <c r="S9" s="138"/>
      <c r="T9" s="5" t="s">
        <v>10</v>
      </c>
      <c r="U9" s="19">
        <v>471</v>
      </c>
      <c r="V9" s="12">
        <v>100</v>
      </c>
      <c r="X9" s="5" t="s">
        <v>10</v>
      </c>
      <c r="Y9" s="21">
        <v>471</v>
      </c>
      <c r="Z9" s="12">
        <v>100</v>
      </c>
      <c r="AB9" s="5" t="s">
        <v>10</v>
      </c>
      <c r="AC9" s="19">
        <v>471</v>
      </c>
      <c r="AD9" s="12">
        <v>100</v>
      </c>
    </row>
    <row r="10" spans="2:30" x14ac:dyDescent="0.2">
      <c r="B10" s="139"/>
      <c r="C10" s="138"/>
      <c r="D10" s="138"/>
      <c r="E10" s="138"/>
      <c r="F10" s="138"/>
      <c r="G10" s="138"/>
      <c r="H10" s="139"/>
      <c r="I10" s="138"/>
      <c r="J10" s="138"/>
      <c r="K10" s="138"/>
      <c r="L10" s="138"/>
      <c r="M10" s="138"/>
      <c r="N10" s="139"/>
      <c r="O10" s="138"/>
      <c r="P10" s="138"/>
      <c r="Q10" s="138"/>
      <c r="R10" s="138"/>
      <c r="S10" s="138"/>
      <c r="Y10" s="15"/>
    </row>
    <row r="11" spans="2:30" x14ac:dyDescent="0.2">
      <c r="B11" s="139" t="s">
        <v>335</v>
      </c>
      <c r="C11" s="138"/>
      <c r="D11" s="138"/>
      <c r="E11" s="138"/>
      <c r="F11" s="138"/>
      <c r="G11" s="138"/>
      <c r="H11" s="139" t="s">
        <v>335</v>
      </c>
      <c r="I11" s="138"/>
      <c r="J11" s="138"/>
      <c r="K11" s="138"/>
      <c r="L11" s="138"/>
      <c r="M11" s="138"/>
      <c r="N11" s="139" t="s">
        <v>335</v>
      </c>
      <c r="O11" s="138"/>
      <c r="P11" s="138"/>
      <c r="Q11" s="138"/>
      <c r="R11" s="138"/>
      <c r="S11" s="138"/>
      <c r="T11" s="3" t="s">
        <v>347</v>
      </c>
      <c r="X11" s="3" t="s">
        <v>347</v>
      </c>
      <c r="AB11" s="3" t="s">
        <v>347</v>
      </c>
    </row>
    <row r="12" spans="2:30" x14ac:dyDescent="0.2">
      <c r="B12" s="129"/>
      <c r="C12" s="110" t="s">
        <v>336</v>
      </c>
      <c r="D12" s="111"/>
      <c r="E12" s="129" t="s">
        <v>337</v>
      </c>
      <c r="F12" s="129"/>
      <c r="G12" s="143"/>
      <c r="H12" s="129"/>
      <c r="I12" s="110" t="s">
        <v>336</v>
      </c>
      <c r="J12" s="111"/>
      <c r="K12" s="129" t="s">
        <v>337</v>
      </c>
      <c r="L12" s="129"/>
      <c r="M12" s="143"/>
      <c r="N12" s="129"/>
      <c r="O12" s="110" t="s">
        <v>336</v>
      </c>
      <c r="P12" s="111"/>
      <c r="Q12" s="129" t="s">
        <v>337</v>
      </c>
      <c r="R12" s="129"/>
      <c r="S12" s="138"/>
    </row>
    <row r="13" spans="2:30" x14ac:dyDescent="0.2">
      <c r="B13" s="112"/>
      <c r="C13" s="113" t="s">
        <v>330</v>
      </c>
      <c r="D13" s="114" t="s">
        <v>7</v>
      </c>
      <c r="E13" s="112" t="s">
        <v>330</v>
      </c>
      <c r="F13" s="112" t="s">
        <v>7</v>
      </c>
      <c r="G13" s="124"/>
      <c r="H13" s="112"/>
      <c r="I13" s="113" t="s">
        <v>330</v>
      </c>
      <c r="J13" s="114" t="s">
        <v>7</v>
      </c>
      <c r="K13" s="112" t="s">
        <v>330</v>
      </c>
      <c r="L13" s="112" t="s">
        <v>7</v>
      </c>
      <c r="M13" s="124"/>
      <c r="N13" s="112"/>
      <c r="O13" s="113" t="s">
        <v>330</v>
      </c>
      <c r="P13" s="114" t="s">
        <v>7</v>
      </c>
      <c r="Q13" s="112" t="s">
        <v>330</v>
      </c>
      <c r="R13" s="112" t="s">
        <v>7</v>
      </c>
      <c r="S13" s="138"/>
    </row>
    <row r="14" spans="2:30" x14ac:dyDescent="0.2">
      <c r="B14" s="3" t="s">
        <v>12</v>
      </c>
      <c r="C14" s="104">
        <v>113</v>
      </c>
      <c r="D14" s="103">
        <v>28.680203045685282</v>
      </c>
      <c r="E14" s="138">
        <v>3</v>
      </c>
      <c r="F14" s="62">
        <v>0.76142131979695438</v>
      </c>
      <c r="G14" s="62"/>
      <c r="H14" s="105" t="s">
        <v>12</v>
      </c>
      <c r="I14" s="106">
        <v>57</v>
      </c>
      <c r="J14" s="103">
        <v>14.84375</v>
      </c>
      <c r="K14" s="105">
        <v>3</v>
      </c>
      <c r="L14" s="62">
        <v>0.78125</v>
      </c>
      <c r="M14" s="11"/>
      <c r="N14" s="3" t="s">
        <v>12</v>
      </c>
      <c r="O14" s="104">
        <v>73</v>
      </c>
      <c r="P14" s="103">
        <v>24.414715719063544</v>
      </c>
      <c r="Q14" s="3">
        <v>0</v>
      </c>
      <c r="R14" s="62">
        <v>0</v>
      </c>
      <c r="S14" s="146"/>
      <c r="T14" s="3" t="s">
        <v>345</v>
      </c>
      <c r="X14" s="3" t="s">
        <v>345</v>
      </c>
      <c r="Y14" s="15"/>
      <c r="AB14" s="3" t="s">
        <v>345</v>
      </c>
    </row>
    <row r="15" spans="2:30" x14ac:dyDescent="0.2">
      <c r="B15" s="3" t="s">
        <v>13</v>
      </c>
      <c r="C15" s="104">
        <v>4</v>
      </c>
      <c r="D15" s="103">
        <v>1.015228426395939</v>
      </c>
      <c r="E15" s="138">
        <v>1</v>
      </c>
      <c r="F15" s="62">
        <v>0.25380710659898476</v>
      </c>
      <c r="G15" s="62"/>
      <c r="H15" s="105" t="s">
        <v>13</v>
      </c>
      <c r="I15" s="106">
        <v>3</v>
      </c>
      <c r="J15" s="103">
        <v>0.78125</v>
      </c>
      <c r="K15" s="105">
        <v>1</v>
      </c>
      <c r="L15" s="62">
        <v>0.26041666666666663</v>
      </c>
      <c r="M15" s="11"/>
      <c r="N15" s="3" t="s">
        <v>13</v>
      </c>
      <c r="O15" s="104">
        <v>5</v>
      </c>
      <c r="P15" s="103">
        <v>1.6722408026755853</v>
      </c>
      <c r="Q15" s="3">
        <v>0</v>
      </c>
      <c r="R15" s="62">
        <v>0</v>
      </c>
      <c r="S15" s="11"/>
      <c r="T15" s="142"/>
      <c r="U15" s="141" t="s">
        <v>330</v>
      </c>
      <c r="V15" s="57" t="s">
        <v>7</v>
      </c>
      <c r="X15" s="142"/>
      <c r="Y15" s="141" t="s">
        <v>330</v>
      </c>
      <c r="Z15" s="57" t="s">
        <v>7</v>
      </c>
      <c r="AB15" s="142"/>
      <c r="AC15" s="141" t="s">
        <v>330</v>
      </c>
      <c r="AD15" s="57" t="s">
        <v>7</v>
      </c>
    </row>
    <row r="16" spans="2:30" x14ac:dyDescent="0.2">
      <c r="B16" s="3" t="s">
        <v>14</v>
      </c>
      <c r="C16" s="104">
        <v>11</v>
      </c>
      <c r="D16" s="103">
        <v>2.7918781725888326</v>
      </c>
      <c r="E16" s="138">
        <v>2</v>
      </c>
      <c r="F16" s="62">
        <v>0.50761421319796951</v>
      </c>
      <c r="G16" s="62"/>
      <c r="H16" s="105" t="s">
        <v>14</v>
      </c>
      <c r="I16" s="106">
        <v>2</v>
      </c>
      <c r="J16" s="103">
        <v>0.52083333333333326</v>
      </c>
      <c r="K16" s="115">
        <v>0</v>
      </c>
      <c r="L16" s="62">
        <v>0</v>
      </c>
      <c r="M16" s="11"/>
      <c r="N16" s="3" t="s">
        <v>14</v>
      </c>
      <c r="O16" s="104">
        <v>3</v>
      </c>
      <c r="P16" s="103">
        <v>1.0033444816053512</v>
      </c>
      <c r="Q16" s="3">
        <v>0</v>
      </c>
      <c r="R16" s="62">
        <v>0</v>
      </c>
      <c r="S16" s="11"/>
      <c r="T16" s="3" t="s">
        <v>338</v>
      </c>
      <c r="U16" s="20">
        <v>65</v>
      </c>
      <c r="V16" s="13">
        <v>97.014925373134332</v>
      </c>
      <c r="X16" s="3" t="s">
        <v>338</v>
      </c>
      <c r="Y16" s="25">
        <v>73</v>
      </c>
      <c r="Z16" s="13">
        <v>125.86206896551724</v>
      </c>
      <c r="AB16" s="3" t="s">
        <v>338</v>
      </c>
      <c r="AC16" s="20">
        <v>21</v>
      </c>
      <c r="AD16" s="13">
        <v>44.680851063829785</v>
      </c>
    </row>
    <row r="17" spans="2:30" x14ac:dyDescent="0.2">
      <c r="B17" s="3" t="s">
        <v>15</v>
      </c>
      <c r="C17" s="104">
        <v>8</v>
      </c>
      <c r="D17" s="103">
        <v>2.030456852791878</v>
      </c>
      <c r="E17" s="138">
        <v>2</v>
      </c>
      <c r="F17" s="62">
        <v>0.50761421319796951</v>
      </c>
      <c r="G17" s="62"/>
      <c r="H17" s="105" t="s">
        <v>15</v>
      </c>
      <c r="I17" s="106">
        <v>11</v>
      </c>
      <c r="J17" s="103">
        <v>2.864583333333333</v>
      </c>
      <c r="K17" s="115">
        <v>0</v>
      </c>
      <c r="L17" s="62">
        <v>0</v>
      </c>
      <c r="M17" s="11"/>
      <c r="N17" s="3" t="s">
        <v>15</v>
      </c>
      <c r="O17" s="104">
        <v>83</v>
      </c>
      <c r="P17" s="103">
        <v>27.759197324414714</v>
      </c>
      <c r="Q17" s="138">
        <v>5</v>
      </c>
      <c r="R17" s="62">
        <v>1.6722408026755853</v>
      </c>
      <c r="S17" s="146"/>
      <c r="T17" s="3" t="s">
        <v>339</v>
      </c>
      <c r="U17" s="20">
        <v>52</v>
      </c>
      <c r="V17" s="13">
        <v>77.611940298507463</v>
      </c>
      <c r="X17" s="3" t="s">
        <v>339</v>
      </c>
      <c r="Y17" s="25">
        <v>59</v>
      </c>
      <c r="Z17" s="13">
        <v>101.72413793103448</v>
      </c>
      <c r="AB17" s="3" t="s">
        <v>339</v>
      </c>
      <c r="AC17" s="20">
        <v>6</v>
      </c>
      <c r="AD17" s="13">
        <v>12.76595744680851</v>
      </c>
    </row>
    <row r="18" spans="2:30" x14ac:dyDescent="0.2">
      <c r="B18" s="3" t="s">
        <v>16</v>
      </c>
      <c r="C18" s="104">
        <v>63</v>
      </c>
      <c r="D18" s="103">
        <v>15.989847715736042</v>
      </c>
      <c r="E18" s="138">
        <v>6</v>
      </c>
      <c r="F18" s="62">
        <v>1.5228426395939088</v>
      </c>
      <c r="G18" s="62"/>
      <c r="H18" s="105" t="s">
        <v>16</v>
      </c>
      <c r="I18" s="106">
        <v>40</v>
      </c>
      <c r="J18" s="103">
        <v>10.416666666666668</v>
      </c>
      <c r="K18" s="105">
        <v>7</v>
      </c>
      <c r="L18" s="62">
        <v>1.8229166666666667</v>
      </c>
      <c r="M18" s="11"/>
      <c r="N18" s="3" t="s">
        <v>16</v>
      </c>
      <c r="O18" s="104">
        <v>74</v>
      </c>
      <c r="P18" s="103">
        <v>25.083612040133779</v>
      </c>
      <c r="Q18" s="138">
        <v>8</v>
      </c>
      <c r="R18" s="62">
        <v>2.6755852842809364</v>
      </c>
      <c r="S18" s="146"/>
      <c r="T18" s="3" t="s">
        <v>340</v>
      </c>
      <c r="U18" s="20">
        <v>30</v>
      </c>
      <c r="V18" s="13">
        <v>44.776119402985074</v>
      </c>
      <c r="X18" s="3" t="s">
        <v>340</v>
      </c>
      <c r="Y18" s="25">
        <v>25</v>
      </c>
      <c r="Z18" s="13">
        <v>43.103448275862064</v>
      </c>
      <c r="AB18" s="3" t="s">
        <v>340</v>
      </c>
      <c r="AC18" s="20">
        <v>17</v>
      </c>
      <c r="AD18" s="13">
        <v>36.170212765957451</v>
      </c>
    </row>
    <row r="19" spans="2:30" x14ac:dyDescent="0.2">
      <c r="B19" s="3" t="s">
        <v>52</v>
      </c>
      <c r="C19" s="104">
        <v>0</v>
      </c>
      <c r="D19" s="103">
        <v>0</v>
      </c>
      <c r="E19" s="138">
        <v>0</v>
      </c>
      <c r="F19" s="62">
        <v>0</v>
      </c>
      <c r="G19" s="62"/>
      <c r="H19" s="105" t="s">
        <v>52</v>
      </c>
      <c r="I19" s="104">
        <v>0</v>
      </c>
      <c r="J19" s="103">
        <v>0</v>
      </c>
      <c r="K19" s="138">
        <v>0</v>
      </c>
      <c r="L19" s="62">
        <v>0</v>
      </c>
      <c r="M19" s="11"/>
      <c r="N19" s="3" t="s">
        <v>52</v>
      </c>
      <c r="O19" s="104">
        <v>2</v>
      </c>
      <c r="P19" s="103">
        <v>0.66889632107023411</v>
      </c>
      <c r="Q19" s="138">
        <v>2</v>
      </c>
      <c r="R19" s="62">
        <v>0.66889632107023411</v>
      </c>
      <c r="S19" s="146"/>
      <c r="T19" s="3" t="s">
        <v>341</v>
      </c>
      <c r="U19" s="20">
        <v>27</v>
      </c>
      <c r="V19" s="13">
        <v>40.298507462686565</v>
      </c>
      <c r="X19" s="3" t="s">
        <v>341</v>
      </c>
      <c r="Y19" s="25">
        <v>27</v>
      </c>
      <c r="Z19" s="13">
        <v>46.551724137931032</v>
      </c>
      <c r="AB19" s="3" t="s">
        <v>341</v>
      </c>
      <c r="AC19" s="20">
        <v>4</v>
      </c>
      <c r="AD19" s="13">
        <v>8.5106382978723403</v>
      </c>
    </row>
    <row r="20" spans="2:30" x14ac:dyDescent="0.2">
      <c r="B20" s="3" t="s">
        <v>54</v>
      </c>
      <c r="C20" s="104">
        <v>0</v>
      </c>
      <c r="D20" s="103">
        <v>0</v>
      </c>
      <c r="E20" s="138">
        <v>0</v>
      </c>
      <c r="F20" s="62">
        <v>0</v>
      </c>
      <c r="G20" s="62"/>
      <c r="H20" s="105" t="s">
        <v>54</v>
      </c>
      <c r="I20" s="104">
        <v>0</v>
      </c>
      <c r="J20" s="103">
        <v>0</v>
      </c>
      <c r="K20" s="138">
        <v>0</v>
      </c>
      <c r="L20" s="62">
        <v>0</v>
      </c>
      <c r="M20" s="11"/>
      <c r="N20" s="3" t="s">
        <v>54</v>
      </c>
      <c r="O20" s="104">
        <v>2</v>
      </c>
      <c r="P20" s="103">
        <v>0.66889632107023411</v>
      </c>
      <c r="Q20" s="138">
        <v>1</v>
      </c>
      <c r="R20" s="62">
        <v>0.33444816053511706</v>
      </c>
      <c r="S20" s="146"/>
      <c r="T20" s="3" t="s">
        <v>342</v>
      </c>
      <c r="U20" s="20">
        <v>9</v>
      </c>
      <c r="V20" s="13">
        <v>13.432835820895523</v>
      </c>
      <c r="X20" s="3" t="s">
        <v>342</v>
      </c>
      <c r="Y20" s="25">
        <v>10</v>
      </c>
      <c r="Z20" s="13">
        <v>17.241379310344829</v>
      </c>
      <c r="AB20" s="3" t="s">
        <v>342</v>
      </c>
      <c r="AC20" s="20">
        <v>3</v>
      </c>
      <c r="AD20" s="13">
        <v>6.3829787234042552</v>
      </c>
    </row>
    <row r="21" spans="2:30" x14ac:dyDescent="0.2">
      <c r="B21" s="3" t="s">
        <v>50</v>
      </c>
      <c r="C21" s="104">
        <v>7</v>
      </c>
      <c r="D21" s="103">
        <v>1.7766497461928936</v>
      </c>
      <c r="E21" s="138">
        <v>1</v>
      </c>
      <c r="F21" s="62">
        <v>0.25380710659898476</v>
      </c>
      <c r="G21" s="62"/>
      <c r="H21" s="105" t="s">
        <v>50</v>
      </c>
      <c r="I21" s="106">
        <v>5</v>
      </c>
      <c r="J21" s="103">
        <v>1.3020833333333335</v>
      </c>
      <c r="K21" s="105">
        <v>3</v>
      </c>
      <c r="L21" s="62">
        <v>0.78125</v>
      </c>
      <c r="M21" s="11"/>
      <c r="N21" s="3" t="s">
        <v>50</v>
      </c>
      <c r="O21" s="104">
        <v>13</v>
      </c>
      <c r="P21" s="103">
        <v>4.3478260869565215</v>
      </c>
      <c r="Q21" s="138">
        <v>2</v>
      </c>
      <c r="R21" s="62">
        <v>0.66889632107023411</v>
      </c>
      <c r="S21" s="146"/>
      <c r="T21" s="3" t="s">
        <v>26</v>
      </c>
      <c r="U21" s="20">
        <v>6</v>
      </c>
      <c r="V21" s="13">
        <v>8.9552238805970141</v>
      </c>
      <c r="X21" s="3" t="s">
        <v>26</v>
      </c>
      <c r="Y21" s="25">
        <v>6</v>
      </c>
      <c r="Z21" s="13">
        <v>10.344827586206897</v>
      </c>
      <c r="AB21" s="3" t="s">
        <v>26</v>
      </c>
      <c r="AC21" s="20">
        <v>1</v>
      </c>
      <c r="AD21" s="13">
        <v>2.1276595744680851</v>
      </c>
    </row>
    <row r="22" spans="2:30" x14ac:dyDescent="0.2">
      <c r="B22" s="3" t="s">
        <v>49</v>
      </c>
      <c r="C22" s="104">
        <v>55</v>
      </c>
      <c r="D22" s="103">
        <v>13.959390862944163</v>
      </c>
      <c r="E22" s="138">
        <v>108</v>
      </c>
      <c r="F22" s="62">
        <v>27.411167512690355</v>
      </c>
      <c r="G22" s="62"/>
      <c r="H22" s="105" t="s">
        <v>49</v>
      </c>
      <c r="I22" s="106">
        <v>12</v>
      </c>
      <c r="J22" s="103">
        <v>3.125</v>
      </c>
      <c r="K22" s="105">
        <v>107</v>
      </c>
      <c r="L22" s="62">
        <v>27.864583333333332</v>
      </c>
      <c r="M22" s="11"/>
      <c r="N22" s="3" t="s">
        <v>49</v>
      </c>
      <c r="O22" s="104">
        <v>13</v>
      </c>
      <c r="P22" s="103">
        <v>4.3478260869565215</v>
      </c>
      <c r="Q22" s="138">
        <v>98</v>
      </c>
      <c r="R22" s="62">
        <v>32.775919732441473</v>
      </c>
      <c r="S22" s="146"/>
      <c r="T22" s="5" t="s">
        <v>343</v>
      </c>
      <c r="U22" s="19">
        <v>189</v>
      </c>
      <c r="V22" s="12">
        <v>282.08955223880594</v>
      </c>
      <c r="X22" s="5" t="s">
        <v>343</v>
      </c>
      <c r="Y22" s="21">
        <v>200</v>
      </c>
      <c r="Z22" s="12">
        <v>344.82758620689651</v>
      </c>
      <c r="AB22" s="5" t="s">
        <v>343</v>
      </c>
      <c r="AC22" s="19">
        <v>52</v>
      </c>
      <c r="AD22" s="12">
        <v>110.63829787234043</v>
      </c>
    </row>
    <row r="23" spans="2:30" x14ac:dyDescent="0.2">
      <c r="B23" s="3" t="s">
        <v>51</v>
      </c>
      <c r="C23" s="104">
        <v>0</v>
      </c>
      <c r="D23" s="103">
        <v>0</v>
      </c>
      <c r="E23" s="138">
        <v>0</v>
      </c>
      <c r="F23" s="62">
        <v>0</v>
      </c>
      <c r="G23" s="62"/>
      <c r="H23" s="105" t="s">
        <v>51</v>
      </c>
      <c r="I23" s="106">
        <v>1</v>
      </c>
      <c r="J23" s="103">
        <v>0.26041666666666663</v>
      </c>
      <c r="K23" s="105">
        <v>0</v>
      </c>
      <c r="L23" s="62">
        <v>0</v>
      </c>
      <c r="M23" s="11"/>
      <c r="N23" s="3" t="s">
        <v>51</v>
      </c>
      <c r="O23" s="104">
        <v>1</v>
      </c>
      <c r="P23" s="103">
        <v>0.33444816053511706</v>
      </c>
      <c r="Q23" s="138">
        <v>0</v>
      </c>
      <c r="R23" s="62">
        <v>0</v>
      </c>
      <c r="S23" s="11"/>
      <c r="T23" s="5" t="s">
        <v>344</v>
      </c>
      <c r="U23" s="19">
        <v>67</v>
      </c>
      <c r="V23" s="12">
        <v>100</v>
      </c>
      <c r="X23" s="5" t="s">
        <v>344</v>
      </c>
      <c r="Y23" s="21">
        <v>58</v>
      </c>
      <c r="Z23" s="12">
        <v>100</v>
      </c>
      <c r="AB23" s="17" t="s">
        <v>344</v>
      </c>
      <c r="AC23" s="21">
        <v>47</v>
      </c>
      <c r="AD23" s="18">
        <v>100</v>
      </c>
    </row>
    <row r="24" spans="2:30" x14ac:dyDescent="0.2">
      <c r="B24" s="3" t="s">
        <v>53</v>
      </c>
      <c r="C24" s="104">
        <v>1</v>
      </c>
      <c r="D24" s="103">
        <v>0.25380710659898476</v>
      </c>
      <c r="E24" s="138">
        <v>0</v>
      </c>
      <c r="F24" s="62">
        <v>0</v>
      </c>
      <c r="G24" s="62"/>
      <c r="H24" s="105" t="s">
        <v>53</v>
      </c>
      <c r="I24" s="104">
        <v>0</v>
      </c>
      <c r="J24" s="103">
        <v>0</v>
      </c>
      <c r="K24" s="138">
        <v>0</v>
      </c>
      <c r="L24" s="62">
        <v>0</v>
      </c>
      <c r="M24" s="11"/>
      <c r="N24" s="3" t="s">
        <v>53</v>
      </c>
      <c r="O24" s="104">
        <v>4</v>
      </c>
      <c r="P24" s="103">
        <v>1.3377926421404682</v>
      </c>
      <c r="Q24" s="138">
        <v>1</v>
      </c>
      <c r="R24" s="62">
        <v>0.33444816053511706</v>
      </c>
      <c r="S24" s="146"/>
    </row>
    <row r="25" spans="2:30" x14ac:dyDescent="0.2">
      <c r="B25" s="3" t="s">
        <v>58</v>
      </c>
      <c r="C25" s="104">
        <v>1</v>
      </c>
      <c r="D25" s="103">
        <v>0.25380710659898476</v>
      </c>
      <c r="E25" s="138">
        <v>0</v>
      </c>
      <c r="F25" s="62">
        <v>0</v>
      </c>
      <c r="G25" s="62"/>
      <c r="H25" s="105" t="s">
        <v>58</v>
      </c>
      <c r="I25" s="106">
        <v>3</v>
      </c>
      <c r="J25" s="103">
        <v>0.78125</v>
      </c>
      <c r="K25" s="105">
        <v>0</v>
      </c>
      <c r="L25" s="62">
        <v>0</v>
      </c>
      <c r="M25" s="11"/>
      <c r="N25" s="3" t="s">
        <v>58</v>
      </c>
      <c r="O25" s="104">
        <v>0</v>
      </c>
      <c r="P25" s="103">
        <v>0</v>
      </c>
      <c r="Q25" s="138">
        <v>0</v>
      </c>
      <c r="R25" s="62">
        <v>0</v>
      </c>
      <c r="S25" s="146"/>
      <c r="T25" s="3" t="s">
        <v>346</v>
      </c>
    </row>
    <row r="26" spans="2:30" x14ac:dyDescent="0.2">
      <c r="B26" s="3" t="s">
        <v>59</v>
      </c>
      <c r="C26" s="104">
        <v>0</v>
      </c>
      <c r="D26" s="103">
        <v>0</v>
      </c>
      <c r="E26" s="138">
        <v>0</v>
      </c>
      <c r="F26" s="62">
        <v>0</v>
      </c>
      <c r="G26" s="62"/>
      <c r="H26" s="105" t="s">
        <v>59</v>
      </c>
      <c r="I26" s="104">
        <v>0</v>
      </c>
      <c r="J26" s="103">
        <v>0</v>
      </c>
      <c r="K26" s="138">
        <v>0</v>
      </c>
      <c r="L26" s="62">
        <v>0</v>
      </c>
      <c r="M26" s="11"/>
      <c r="N26" s="3" t="s">
        <v>59</v>
      </c>
      <c r="O26" s="104">
        <v>0</v>
      </c>
      <c r="P26" s="103">
        <v>0</v>
      </c>
      <c r="Q26" s="138">
        <v>0</v>
      </c>
      <c r="R26" s="62">
        <v>0</v>
      </c>
      <c r="S26" s="146"/>
    </row>
    <row r="27" spans="2:30" x14ac:dyDescent="0.2">
      <c r="B27" s="3" t="s">
        <v>56</v>
      </c>
      <c r="C27" s="104">
        <v>0</v>
      </c>
      <c r="D27" s="103">
        <v>0</v>
      </c>
      <c r="E27" s="138">
        <v>0</v>
      </c>
      <c r="F27" s="62">
        <v>0</v>
      </c>
      <c r="G27" s="62"/>
      <c r="H27" s="105" t="s">
        <v>56</v>
      </c>
      <c r="I27" s="106">
        <v>4</v>
      </c>
      <c r="J27" s="103">
        <v>1.0416666666666665</v>
      </c>
      <c r="K27" s="105">
        <v>0</v>
      </c>
      <c r="L27" s="62">
        <v>0</v>
      </c>
      <c r="M27" s="11"/>
      <c r="N27" s="3" t="s">
        <v>56</v>
      </c>
      <c r="O27" s="104">
        <v>3</v>
      </c>
      <c r="P27" s="103">
        <v>1.0033444816053512</v>
      </c>
      <c r="Q27" s="138">
        <v>2</v>
      </c>
      <c r="R27" s="62">
        <v>0.66889632107023411</v>
      </c>
      <c r="S27" s="146"/>
    </row>
    <row r="28" spans="2:30" x14ac:dyDescent="0.2">
      <c r="B28" s="3" t="s">
        <v>55</v>
      </c>
      <c r="C28" s="104">
        <v>14</v>
      </c>
      <c r="D28" s="103">
        <v>3.5532994923857872</v>
      </c>
      <c r="E28" s="138">
        <v>1</v>
      </c>
      <c r="F28" s="62">
        <v>0.25380710659898476</v>
      </c>
      <c r="G28" s="62"/>
      <c r="H28" s="105" t="s">
        <v>55</v>
      </c>
      <c r="I28" s="106">
        <v>3</v>
      </c>
      <c r="J28" s="103">
        <v>0.78125</v>
      </c>
      <c r="K28" s="105">
        <v>0</v>
      </c>
      <c r="L28" s="62">
        <v>0</v>
      </c>
      <c r="M28" s="11"/>
      <c r="N28" s="3" t="s">
        <v>55</v>
      </c>
      <c r="O28" s="104">
        <v>2</v>
      </c>
      <c r="P28" s="103">
        <v>0.66889632107023411</v>
      </c>
      <c r="Q28" s="49">
        <v>0</v>
      </c>
      <c r="R28" s="62">
        <v>0</v>
      </c>
      <c r="S28" s="11"/>
    </row>
    <row r="29" spans="2:30" x14ac:dyDescent="0.2">
      <c r="B29" s="3" t="s">
        <v>57</v>
      </c>
      <c r="C29" s="104">
        <v>73</v>
      </c>
      <c r="D29" s="103">
        <v>18.527918781725887</v>
      </c>
      <c r="E29" s="138">
        <v>20</v>
      </c>
      <c r="F29" s="62">
        <v>5.0761421319796955</v>
      </c>
      <c r="G29" s="62"/>
      <c r="H29" s="105" t="s">
        <v>57</v>
      </c>
      <c r="I29" s="106">
        <v>86</v>
      </c>
      <c r="J29" s="103">
        <v>22.395833333333336</v>
      </c>
      <c r="K29" s="105">
        <v>12</v>
      </c>
      <c r="L29" s="62">
        <v>3.125</v>
      </c>
      <c r="M29" s="11"/>
      <c r="N29" s="3" t="s">
        <v>57</v>
      </c>
      <c r="O29" s="104">
        <v>9</v>
      </c>
      <c r="P29" s="103">
        <v>3.0100334448160537</v>
      </c>
      <c r="Q29" s="138">
        <v>2</v>
      </c>
      <c r="R29" s="62">
        <v>1.0033444816053512</v>
      </c>
      <c r="S29" s="146"/>
    </row>
    <row r="30" spans="2:30" x14ac:dyDescent="0.2">
      <c r="B30" s="3" t="s">
        <v>60</v>
      </c>
      <c r="C30" s="104">
        <v>0</v>
      </c>
      <c r="D30" s="103">
        <v>0</v>
      </c>
      <c r="E30" s="138">
        <v>1</v>
      </c>
      <c r="F30" s="62">
        <v>0.25380710659898476</v>
      </c>
      <c r="G30" s="62"/>
      <c r="H30" s="105" t="s">
        <v>60</v>
      </c>
      <c r="I30" s="106">
        <v>1</v>
      </c>
      <c r="J30" s="103">
        <v>0.26041666666666663</v>
      </c>
      <c r="K30" s="105">
        <v>0</v>
      </c>
      <c r="L30" s="62">
        <v>0</v>
      </c>
      <c r="M30" s="11"/>
      <c r="N30" s="3" t="s">
        <v>60</v>
      </c>
      <c r="O30" s="104">
        <v>0</v>
      </c>
      <c r="P30" s="103">
        <v>0</v>
      </c>
      <c r="Q30" s="138">
        <v>0</v>
      </c>
      <c r="R30" s="62">
        <v>0</v>
      </c>
      <c r="S30" s="146"/>
    </row>
    <row r="31" spans="2:30" x14ac:dyDescent="0.2">
      <c r="B31" s="3" t="s">
        <v>18</v>
      </c>
      <c r="C31" s="104">
        <v>9</v>
      </c>
      <c r="D31" s="103">
        <v>2.2842639593908629</v>
      </c>
      <c r="E31" s="138">
        <v>1</v>
      </c>
      <c r="F31" s="62">
        <v>0.25380710659898476</v>
      </c>
      <c r="G31" s="62"/>
      <c r="H31" s="105" t="s">
        <v>18</v>
      </c>
      <c r="I31" s="106">
        <v>47</v>
      </c>
      <c r="J31" s="103">
        <v>12.239583333333332</v>
      </c>
      <c r="K31" s="105">
        <v>3</v>
      </c>
      <c r="L31" s="62">
        <v>0.78125</v>
      </c>
      <c r="M31" s="11"/>
      <c r="N31" s="3" t="s">
        <v>18</v>
      </c>
      <c r="O31" s="104">
        <v>3</v>
      </c>
      <c r="P31" s="103">
        <v>1.0033444816053512</v>
      </c>
      <c r="Q31" s="138">
        <v>1</v>
      </c>
      <c r="R31" s="62">
        <v>0.33444816053511706</v>
      </c>
      <c r="S31" s="146"/>
    </row>
    <row r="32" spans="2:30" x14ac:dyDescent="0.2">
      <c r="B32" s="3" t="s">
        <v>19</v>
      </c>
      <c r="C32" s="104">
        <v>4</v>
      </c>
      <c r="D32" s="103">
        <v>1.015228426395939</v>
      </c>
      <c r="E32" s="138">
        <v>0</v>
      </c>
      <c r="F32" s="62">
        <v>0</v>
      </c>
      <c r="G32" s="62"/>
      <c r="H32" s="105" t="s">
        <v>19</v>
      </c>
      <c r="I32" s="106">
        <v>2</v>
      </c>
      <c r="J32" s="103">
        <v>0.52083333333333326</v>
      </c>
      <c r="K32" s="105">
        <v>1</v>
      </c>
      <c r="L32" s="62">
        <v>0.26041666666666663</v>
      </c>
      <c r="M32" s="11"/>
      <c r="N32" s="3" t="s">
        <v>19</v>
      </c>
      <c r="O32" s="104">
        <v>0</v>
      </c>
      <c r="P32" s="103">
        <v>0</v>
      </c>
      <c r="Q32" s="138">
        <v>0</v>
      </c>
      <c r="R32" s="62">
        <v>0</v>
      </c>
      <c r="S32" s="146"/>
    </row>
    <row r="33" spans="2:19" s="3" customFormat="1" x14ac:dyDescent="0.2">
      <c r="B33" s="3" t="s">
        <v>20</v>
      </c>
      <c r="C33" s="104">
        <v>0</v>
      </c>
      <c r="D33" s="103">
        <v>0</v>
      </c>
      <c r="E33" s="138">
        <v>1</v>
      </c>
      <c r="F33" s="62">
        <v>0.25380710659898476</v>
      </c>
      <c r="G33" s="62"/>
      <c r="H33" s="105" t="s">
        <v>20</v>
      </c>
      <c r="I33" s="104">
        <v>0</v>
      </c>
      <c r="J33" s="103">
        <v>0</v>
      </c>
      <c r="K33" s="138">
        <v>0</v>
      </c>
      <c r="L33" s="62">
        <v>0</v>
      </c>
      <c r="M33" s="11"/>
      <c r="N33" s="3" t="s">
        <v>20</v>
      </c>
      <c r="O33" s="104">
        <v>0</v>
      </c>
      <c r="P33" s="103">
        <v>0</v>
      </c>
      <c r="Q33" s="138">
        <v>0</v>
      </c>
      <c r="R33" s="62">
        <v>0</v>
      </c>
      <c r="S33" s="146"/>
    </row>
    <row r="34" spans="2:19" s="3" customFormat="1" x14ac:dyDescent="0.2">
      <c r="B34" s="3" t="s">
        <v>61</v>
      </c>
      <c r="C34" s="104">
        <v>2</v>
      </c>
      <c r="D34" s="103">
        <v>0.50761421319796951</v>
      </c>
      <c r="E34" s="138">
        <v>0</v>
      </c>
      <c r="F34" s="62">
        <v>0</v>
      </c>
      <c r="G34" s="62"/>
      <c r="H34" s="105" t="s">
        <v>61</v>
      </c>
      <c r="I34" s="106">
        <v>9</v>
      </c>
      <c r="J34" s="103">
        <v>2.34375</v>
      </c>
      <c r="K34" s="105">
        <v>1</v>
      </c>
      <c r="L34" s="62">
        <v>0.26041666666666663</v>
      </c>
      <c r="M34" s="11"/>
      <c r="N34" s="3" t="s">
        <v>61</v>
      </c>
      <c r="O34" s="104">
        <v>0</v>
      </c>
      <c r="P34" s="103">
        <v>0</v>
      </c>
      <c r="Q34" s="138">
        <v>0</v>
      </c>
      <c r="R34" s="62">
        <v>0</v>
      </c>
      <c r="S34" s="146"/>
    </row>
    <row r="35" spans="2:19" s="3" customFormat="1" x14ac:dyDescent="0.2">
      <c r="B35" s="3" t="s">
        <v>62</v>
      </c>
      <c r="C35" s="104">
        <v>1</v>
      </c>
      <c r="D35" s="103">
        <v>0.25380710659898476</v>
      </c>
      <c r="E35" s="138">
        <v>0</v>
      </c>
      <c r="F35" s="62">
        <v>0</v>
      </c>
      <c r="G35" s="62"/>
      <c r="H35" s="105" t="s">
        <v>62</v>
      </c>
      <c r="I35" s="106">
        <v>4</v>
      </c>
      <c r="J35" s="103">
        <v>1.0416666666666665</v>
      </c>
      <c r="K35" s="105">
        <v>0</v>
      </c>
      <c r="L35" s="62">
        <v>0</v>
      </c>
      <c r="M35" s="11"/>
      <c r="N35" s="3" t="s">
        <v>62</v>
      </c>
      <c r="O35" s="104">
        <v>1</v>
      </c>
      <c r="P35" s="103">
        <v>0.33444816053511706</v>
      </c>
      <c r="Q35" s="49">
        <v>0</v>
      </c>
      <c r="R35" s="62">
        <v>0</v>
      </c>
      <c r="S35" s="11"/>
    </row>
    <row r="36" spans="2:19" s="3" customFormat="1" x14ac:dyDescent="0.2">
      <c r="B36" s="3" t="s">
        <v>21</v>
      </c>
      <c r="C36" s="104">
        <v>10</v>
      </c>
      <c r="D36" s="103">
        <v>2.5380710659898478</v>
      </c>
      <c r="E36" s="138">
        <v>1</v>
      </c>
      <c r="F36" s="62">
        <v>0.25380710659898476</v>
      </c>
      <c r="G36" s="62"/>
      <c r="H36" s="105" t="s">
        <v>21</v>
      </c>
      <c r="I36" s="106">
        <v>35</v>
      </c>
      <c r="J36" s="103">
        <v>9.1145833333333321</v>
      </c>
      <c r="K36" s="105">
        <v>2</v>
      </c>
      <c r="L36" s="62">
        <v>0.52083333333333326</v>
      </c>
      <c r="M36" s="11"/>
      <c r="N36" s="3" t="s">
        <v>21</v>
      </c>
      <c r="O36" s="104">
        <v>3</v>
      </c>
      <c r="P36" s="103">
        <v>1.0033444816053512</v>
      </c>
      <c r="Q36" s="138">
        <v>0</v>
      </c>
      <c r="R36" s="62">
        <v>0</v>
      </c>
      <c r="S36" s="146"/>
    </row>
    <row r="37" spans="2:19" s="3" customFormat="1" x14ac:dyDescent="0.2">
      <c r="B37" s="3" t="s">
        <v>22</v>
      </c>
      <c r="C37" s="104">
        <v>5</v>
      </c>
      <c r="D37" s="103">
        <v>1.2690355329949239</v>
      </c>
      <c r="E37" s="138">
        <v>5</v>
      </c>
      <c r="F37" s="62">
        <v>1.2690355329949239</v>
      </c>
      <c r="G37" s="62"/>
      <c r="H37" s="105" t="s">
        <v>22</v>
      </c>
      <c r="I37" s="106">
        <v>23</v>
      </c>
      <c r="J37" s="103">
        <v>5.9895833333333339</v>
      </c>
      <c r="K37" s="105">
        <v>5</v>
      </c>
      <c r="L37" s="62">
        <v>1.3020833333333335</v>
      </c>
      <c r="M37" s="11"/>
      <c r="N37" s="3" t="s">
        <v>22</v>
      </c>
      <c r="O37" s="104">
        <v>1</v>
      </c>
      <c r="P37" s="103">
        <v>0.33444816053511706</v>
      </c>
      <c r="Q37" s="138">
        <v>1</v>
      </c>
      <c r="R37" s="62">
        <v>0.33444816053511706</v>
      </c>
      <c r="S37" s="146"/>
    </row>
    <row r="38" spans="2:19" s="3" customFormat="1" x14ac:dyDescent="0.2">
      <c r="B38" s="3" t="s">
        <v>64</v>
      </c>
      <c r="C38" s="104">
        <v>0</v>
      </c>
      <c r="D38" s="103">
        <v>0</v>
      </c>
      <c r="E38" s="138">
        <v>1</v>
      </c>
      <c r="F38" s="62">
        <v>0.25380710659898476</v>
      </c>
      <c r="G38" s="62"/>
      <c r="H38" s="105" t="s">
        <v>64</v>
      </c>
      <c r="I38" s="106">
        <v>2</v>
      </c>
      <c r="J38" s="103">
        <v>0.52083333333333326</v>
      </c>
      <c r="K38" s="105">
        <v>0</v>
      </c>
      <c r="L38" s="62">
        <v>0</v>
      </c>
      <c r="M38" s="11"/>
      <c r="N38" s="3" t="s">
        <v>64</v>
      </c>
      <c r="O38" s="104">
        <v>0</v>
      </c>
      <c r="P38" s="103">
        <v>0</v>
      </c>
      <c r="Q38" s="138">
        <v>0</v>
      </c>
      <c r="R38" s="62">
        <v>0</v>
      </c>
      <c r="S38" s="146"/>
    </row>
    <row r="39" spans="2:19" s="3" customFormat="1" x14ac:dyDescent="0.2">
      <c r="B39" s="3" t="s">
        <v>23</v>
      </c>
      <c r="C39" s="104">
        <v>1</v>
      </c>
      <c r="D39" s="103">
        <v>0.25380710659898476</v>
      </c>
      <c r="E39" s="138">
        <v>0</v>
      </c>
      <c r="F39" s="62">
        <v>0</v>
      </c>
      <c r="G39" s="62"/>
      <c r="H39" s="105" t="s">
        <v>23</v>
      </c>
      <c r="I39" s="106">
        <v>3</v>
      </c>
      <c r="J39" s="103">
        <v>0.78125</v>
      </c>
      <c r="K39" s="105">
        <v>1</v>
      </c>
      <c r="L39" s="62">
        <v>0.26041666666666663</v>
      </c>
      <c r="M39" s="11"/>
      <c r="N39" s="3" t="s">
        <v>23</v>
      </c>
      <c r="O39" s="104">
        <v>1</v>
      </c>
      <c r="P39" s="103">
        <v>0.33444816053511706</v>
      </c>
      <c r="Q39" s="138">
        <v>0</v>
      </c>
      <c r="R39" s="62">
        <v>0</v>
      </c>
      <c r="S39" s="146"/>
    </row>
    <row r="40" spans="2:19" s="3" customFormat="1" x14ac:dyDescent="0.2">
      <c r="B40" s="3" t="s">
        <v>24</v>
      </c>
      <c r="C40" s="104">
        <v>0</v>
      </c>
      <c r="D40" s="103">
        <v>0</v>
      </c>
      <c r="E40" s="138">
        <v>1</v>
      </c>
      <c r="F40" s="62">
        <v>0.25380710659898476</v>
      </c>
      <c r="G40" s="62"/>
      <c r="H40" s="105" t="s">
        <v>24</v>
      </c>
      <c r="I40" s="106">
        <v>3</v>
      </c>
      <c r="J40" s="103">
        <v>0.78125</v>
      </c>
      <c r="K40" s="105">
        <v>4</v>
      </c>
      <c r="L40" s="62">
        <v>1.0416666666666665</v>
      </c>
      <c r="M40" s="11"/>
      <c r="N40" s="3" t="s">
        <v>24</v>
      </c>
      <c r="O40" s="104">
        <v>0</v>
      </c>
      <c r="P40" s="103">
        <v>0</v>
      </c>
      <c r="Q40" s="138">
        <v>0</v>
      </c>
      <c r="R40" s="62">
        <v>0</v>
      </c>
      <c r="S40" s="146"/>
    </row>
    <row r="41" spans="2:19" s="3" customFormat="1" x14ac:dyDescent="0.2">
      <c r="B41" s="3" t="s">
        <v>66</v>
      </c>
      <c r="C41" s="104">
        <v>1</v>
      </c>
      <c r="D41" s="103">
        <v>0.25380710659898476</v>
      </c>
      <c r="E41" s="138">
        <v>0</v>
      </c>
      <c r="F41" s="62">
        <v>0</v>
      </c>
      <c r="G41" s="62"/>
      <c r="H41" s="105" t="s">
        <v>66</v>
      </c>
      <c r="I41" s="106">
        <v>2</v>
      </c>
      <c r="J41" s="103">
        <v>0.52083333333333326</v>
      </c>
      <c r="K41" s="105">
        <v>0</v>
      </c>
      <c r="L41" s="62">
        <v>0</v>
      </c>
      <c r="M41" s="11"/>
      <c r="N41" s="3" t="s">
        <v>66</v>
      </c>
      <c r="O41" s="104">
        <v>0</v>
      </c>
      <c r="P41" s="103">
        <v>0</v>
      </c>
      <c r="Q41" s="138">
        <v>0</v>
      </c>
      <c r="R41" s="62">
        <v>0</v>
      </c>
      <c r="S41" s="146"/>
    </row>
    <row r="42" spans="2:19" s="3" customFormat="1" x14ac:dyDescent="0.2">
      <c r="B42" s="3" t="s">
        <v>65</v>
      </c>
      <c r="C42" s="104">
        <v>0</v>
      </c>
      <c r="D42" s="103">
        <v>0</v>
      </c>
      <c r="E42" s="138">
        <v>0</v>
      </c>
      <c r="F42" s="62">
        <v>0</v>
      </c>
      <c r="G42" s="62"/>
      <c r="H42" s="105" t="s">
        <v>65</v>
      </c>
      <c r="I42" s="104">
        <v>0</v>
      </c>
      <c r="J42" s="103">
        <v>0</v>
      </c>
      <c r="K42" s="138">
        <v>0</v>
      </c>
      <c r="L42" s="62">
        <v>0</v>
      </c>
      <c r="M42" s="11"/>
      <c r="N42" s="3" t="s">
        <v>65</v>
      </c>
      <c r="O42" s="104">
        <v>0</v>
      </c>
      <c r="P42" s="103">
        <v>0</v>
      </c>
      <c r="Q42" s="138">
        <v>0</v>
      </c>
      <c r="R42" s="62">
        <v>0</v>
      </c>
      <c r="S42" s="146"/>
    </row>
    <row r="43" spans="2:19" s="3" customFormat="1" x14ac:dyDescent="0.2">
      <c r="B43" s="3" t="s">
        <v>63</v>
      </c>
      <c r="C43" s="104">
        <v>3</v>
      </c>
      <c r="D43" s="103">
        <v>0.76142131979695438</v>
      </c>
      <c r="E43" s="138">
        <v>1</v>
      </c>
      <c r="F43" s="62">
        <v>0.25380710659898476</v>
      </c>
      <c r="G43" s="62"/>
      <c r="H43" s="105" t="s">
        <v>63</v>
      </c>
      <c r="I43" s="106">
        <v>10</v>
      </c>
      <c r="J43" s="103">
        <v>2.604166666666667</v>
      </c>
      <c r="K43" s="105">
        <v>1</v>
      </c>
      <c r="L43" s="62">
        <v>0.26041666666666663</v>
      </c>
      <c r="M43" s="62"/>
      <c r="N43" s="3" t="s">
        <v>63</v>
      </c>
      <c r="O43" s="104">
        <v>0</v>
      </c>
      <c r="P43" s="103">
        <v>0</v>
      </c>
      <c r="Q43" s="138">
        <v>0</v>
      </c>
      <c r="R43" s="62">
        <v>0</v>
      </c>
      <c r="S43" s="146"/>
    </row>
    <row r="44" spans="2:19" s="3" customFormat="1" x14ac:dyDescent="0.2">
      <c r="B44" s="3" t="s">
        <v>68</v>
      </c>
      <c r="C44" s="104">
        <v>0</v>
      </c>
      <c r="D44" s="103">
        <v>0</v>
      </c>
      <c r="E44" s="138">
        <v>0</v>
      </c>
      <c r="F44" s="62">
        <v>0</v>
      </c>
      <c r="G44" s="62"/>
      <c r="H44" s="105" t="s">
        <v>68</v>
      </c>
      <c r="I44" s="106">
        <v>1</v>
      </c>
      <c r="J44" s="103">
        <v>0.26041666666666663</v>
      </c>
      <c r="K44" s="105">
        <v>0</v>
      </c>
      <c r="L44" s="62">
        <v>0</v>
      </c>
      <c r="M44" s="62"/>
      <c r="N44" s="3" t="s">
        <v>68</v>
      </c>
      <c r="O44" s="104">
        <v>0</v>
      </c>
      <c r="P44" s="103">
        <v>0</v>
      </c>
      <c r="Q44" s="138">
        <v>0</v>
      </c>
      <c r="R44" s="62">
        <v>0</v>
      </c>
      <c r="S44" s="146"/>
    </row>
    <row r="45" spans="2:19" s="3" customFormat="1" x14ac:dyDescent="0.2">
      <c r="B45" s="3" t="s">
        <v>25</v>
      </c>
      <c r="C45" s="104">
        <v>8</v>
      </c>
      <c r="D45" s="103">
        <v>2.030456852791878</v>
      </c>
      <c r="E45" s="138">
        <v>2</v>
      </c>
      <c r="F45" s="62">
        <v>0.50761421319796951</v>
      </c>
      <c r="G45" s="62"/>
      <c r="H45" s="105" t="s">
        <v>25</v>
      </c>
      <c r="I45" s="106">
        <v>14</v>
      </c>
      <c r="J45" s="103">
        <v>3.6458333333333335</v>
      </c>
      <c r="K45" s="105">
        <v>1</v>
      </c>
      <c r="L45" s="62">
        <v>0.26041666666666663</v>
      </c>
      <c r="M45" s="11"/>
      <c r="N45" s="3" t="s">
        <v>25</v>
      </c>
      <c r="O45" s="104">
        <v>2</v>
      </c>
      <c r="P45" s="103">
        <v>0.66889632107023411</v>
      </c>
      <c r="Q45" s="138">
        <v>0</v>
      </c>
      <c r="R45" s="62">
        <v>0</v>
      </c>
      <c r="S45" s="146"/>
    </row>
    <row r="46" spans="2:19" s="3" customFormat="1" x14ac:dyDescent="0.2">
      <c r="B46" s="139" t="s">
        <v>333</v>
      </c>
      <c r="C46" s="104">
        <v>0</v>
      </c>
      <c r="D46" s="103">
        <v>0</v>
      </c>
      <c r="E46" s="119">
        <v>236</v>
      </c>
      <c r="F46" s="62">
        <v>59.898477157360411</v>
      </c>
      <c r="G46" s="62"/>
      <c r="H46" s="139" t="s">
        <v>333</v>
      </c>
      <c r="I46" s="106">
        <v>1</v>
      </c>
      <c r="J46" s="103">
        <v>0.26041666666666663</v>
      </c>
      <c r="K46" s="115">
        <v>232</v>
      </c>
      <c r="L46" s="62">
        <v>60.416666666666664</v>
      </c>
      <c r="M46" s="11"/>
      <c r="N46" s="139" t="s">
        <v>333</v>
      </c>
      <c r="O46" s="104">
        <v>0</v>
      </c>
      <c r="P46" s="103">
        <v>0</v>
      </c>
      <c r="Q46" s="138">
        <v>175</v>
      </c>
      <c r="R46" s="62">
        <v>58.528428093645488</v>
      </c>
      <c r="S46" s="146"/>
    </row>
    <row r="47" spans="2:19" s="3" customFormat="1" x14ac:dyDescent="0.2">
      <c r="B47" s="140" t="s">
        <v>334</v>
      </c>
      <c r="C47" s="47">
        <v>394</v>
      </c>
      <c r="D47" s="116">
        <v>100</v>
      </c>
      <c r="E47" s="47">
        <v>394</v>
      </c>
      <c r="F47" s="44">
        <v>100</v>
      </c>
      <c r="G47" s="62"/>
      <c r="H47" s="140" t="s">
        <v>334</v>
      </c>
      <c r="I47" s="47">
        <v>384</v>
      </c>
      <c r="J47" s="116">
        <v>100</v>
      </c>
      <c r="K47" s="47">
        <v>384</v>
      </c>
      <c r="L47" s="44">
        <v>100</v>
      </c>
      <c r="M47" s="11"/>
      <c r="N47" s="140" t="s">
        <v>334</v>
      </c>
      <c r="O47" s="47">
        <v>298</v>
      </c>
      <c r="P47" s="116">
        <v>100</v>
      </c>
      <c r="Q47" s="47">
        <v>298</v>
      </c>
      <c r="R47" s="44">
        <v>100</v>
      </c>
      <c r="S47" s="146"/>
    </row>
    <row r="48" spans="2:19" s="3" customFormat="1" x14ac:dyDescent="0.2">
      <c r="B48" s="138"/>
      <c r="C48" s="138"/>
      <c r="D48" s="138"/>
      <c r="E48" s="138"/>
      <c r="F48" s="138"/>
      <c r="H48" s="143"/>
      <c r="I48" s="146"/>
      <c r="J48" s="62"/>
      <c r="K48" s="146"/>
      <c r="L48" s="62"/>
      <c r="M48" s="11"/>
      <c r="N48" s="138"/>
      <c r="O48" s="138"/>
      <c r="P48" s="138"/>
      <c r="Q48" s="138"/>
      <c r="R48" s="138"/>
      <c r="S48" s="146"/>
    </row>
    <row r="49" spans="2:19" s="3" customFormat="1" x14ac:dyDescent="0.2">
      <c r="B49" s="139"/>
      <c r="C49" s="138"/>
      <c r="D49" s="138"/>
      <c r="E49" s="138"/>
      <c r="F49" s="138"/>
      <c r="M49" s="11"/>
      <c r="N49" s="138"/>
      <c r="O49" s="138"/>
      <c r="P49" s="138"/>
      <c r="Q49" s="138"/>
      <c r="R49" s="138"/>
      <c r="S49" s="146"/>
    </row>
    <row r="50" spans="2:19" s="3" customFormat="1" x14ac:dyDescent="0.2">
      <c r="M50" s="11"/>
      <c r="S50" s="146"/>
    </row>
    <row r="51" spans="2:19" s="3" customFormat="1" x14ac:dyDescent="0.2">
      <c r="M51" s="11"/>
      <c r="S51" s="146"/>
    </row>
    <row r="52" spans="2:19" s="3" customFormat="1" x14ac:dyDescent="0.2">
      <c r="M52" s="11"/>
      <c r="S52" s="138"/>
    </row>
    <row r="53" spans="2:19" s="3" customFormat="1" x14ac:dyDescent="0.2">
      <c r="M53" s="11"/>
      <c r="S53" s="138"/>
    </row>
    <row r="54" spans="2:19" s="3" customFormat="1" x14ac:dyDescent="0.2">
      <c r="S54" s="138"/>
    </row>
  </sheetData>
  <phoneticPr fontId="9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3"/>
  <sheetViews>
    <sheetView workbookViewId="0">
      <selection activeCell="P20" sqref="P20"/>
    </sheetView>
  </sheetViews>
  <sheetFormatPr defaultColWidth="8.88671875" defaultRowHeight="13.2" x14ac:dyDescent="0.2"/>
  <cols>
    <col min="1" max="1" width="4.44140625" style="3" customWidth="1"/>
    <col min="2" max="2" width="12" style="3" customWidth="1"/>
    <col min="3" max="4" width="8.88671875" style="3"/>
    <col min="5" max="5" width="2.88671875" style="3" customWidth="1"/>
    <col min="6" max="6" width="12" style="15" customWidth="1"/>
    <col min="7" max="8" width="8.88671875" style="15"/>
    <col min="9" max="9" width="8.88671875" style="3"/>
    <col min="10" max="10" width="11.109375" style="3" customWidth="1"/>
    <col min="11" max="12" width="8.88671875" style="3"/>
    <col min="13" max="13" width="3.21875" style="3" customWidth="1"/>
    <col min="14" max="14" width="11.44140625" style="3" customWidth="1"/>
    <col min="15" max="16384" width="8.88671875" style="3"/>
  </cols>
  <sheetData>
    <row r="1" spans="2:16" x14ac:dyDescent="0.2">
      <c r="B1" s="139" t="s">
        <v>348</v>
      </c>
      <c r="C1" s="138"/>
      <c r="D1" s="138"/>
      <c r="E1" s="146"/>
      <c r="F1" s="144"/>
      <c r="G1" s="49"/>
      <c r="H1" s="49"/>
    </row>
    <row r="2" spans="2:16" x14ac:dyDescent="0.2">
      <c r="B2" s="139"/>
      <c r="C2" s="138"/>
      <c r="D2" s="138"/>
      <c r="E2" s="146"/>
      <c r="F2" s="144"/>
      <c r="G2" s="49"/>
      <c r="H2" s="49"/>
    </row>
    <row r="3" spans="2:16" x14ac:dyDescent="0.2">
      <c r="B3" s="145" t="s">
        <v>3</v>
      </c>
      <c r="C3" s="138"/>
      <c r="D3" s="138"/>
      <c r="E3" s="146"/>
      <c r="F3" s="144"/>
      <c r="G3" s="49"/>
      <c r="H3" s="49"/>
      <c r="J3" s="3" t="s">
        <v>4</v>
      </c>
    </row>
    <row r="4" spans="2:16" x14ac:dyDescent="0.2">
      <c r="B4" s="145"/>
      <c r="C4" s="138"/>
      <c r="D4" s="138"/>
      <c r="E4" s="146"/>
      <c r="F4" s="144"/>
      <c r="G4" s="49"/>
      <c r="H4" s="49"/>
    </row>
    <row r="5" spans="2:16" x14ac:dyDescent="0.2">
      <c r="B5" s="139" t="s">
        <v>349</v>
      </c>
      <c r="C5" s="138"/>
      <c r="D5" s="138"/>
      <c r="E5" s="146"/>
      <c r="F5" s="27" t="s">
        <v>350</v>
      </c>
      <c r="G5" s="158"/>
      <c r="H5" s="158"/>
      <c r="J5" s="139" t="s">
        <v>349</v>
      </c>
      <c r="N5" s="139" t="s">
        <v>350</v>
      </c>
      <c r="O5" s="117"/>
      <c r="P5" s="117"/>
    </row>
    <row r="6" spans="2:16" x14ac:dyDescent="0.2">
      <c r="B6" s="139"/>
      <c r="C6" s="138"/>
      <c r="D6" s="138"/>
      <c r="E6" s="146"/>
      <c r="F6" s="223" t="s">
        <v>249</v>
      </c>
      <c r="G6" s="223"/>
      <c r="H6" s="223"/>
      <c r="N6" s="224" t="s">
        <v>249</v>
      </c>
      <c r="O6" s="224"/>
      <c r="P6" s="224"/>
    </row>
    <row r="7" spans="2:16" x14ac:dyDescent="0.2">
      <c r="B7" s="139"/>
      <c r="C7" s="138"/>
      <c r="D7" s="138"/>
      <c r="E7" s="146"/>
      <c r="F7" s="223"/>
      <c r="G7" s="223"/>
      <c r="H7" s="223"/>
      <c r="N7" s="224"/>
      <c r="O7" s="224"/>
      <c r="P7" s="224"/>
    </row>
    <row r="8" spans="2:16" x14ac:dyDescent="0.2">
      <c r="B8" s="139" t="s">
        <v>351</v>
      </c>
      <c r="C8" s="138"/>
      <c r="D8" s="138"/>
      <c r="E8" s="146"/>
      <c r="F8" s="159"/>
      <c r="G8" s="48"/>
      <c r="H8" s="48"/>
      <c r="J8" s="139" t="s">
        <v>351</v>
      </c>
      <c r="K8" s="138"/>
      <c r="L8" s="138"/>
      <c r="N8" s="118"/>
      <c r="O8" s="138"/>
      <c r="P8" s="138"/>
    </row>
    <row r="9" spans="2:16" x14ac:dyDescent="0.2">
      <c r="B9" s="142"/>
      <c r="C9" s="141" t="s">
        <v>330</v>
      </c>
      <c r="D9" s="142" t="s">
        <v>7</v>
      </c>
      <c r="E9" s="124"/>
      <c r="F9" s="39"/>
      <c r="G9" s="51" t="s">
        <v>330</v>
      </c>
      <c r="H9" s="39" t="s">
        <v>7</v>
      </c>
      <c r="J9" s="142"/>
      <c r="K9" s="141" t="s">
        <v>330</v>
      </c>
      <c r="L9" s="142" t="s">
        <v>7</v>
      </c>
      <c r="N9" s="142"/>
      <c r="O9" s="141" t="s">
        <v>330</v>
      </c>
      <c r="P9" s="142" t="s">
        <v>7</v>
      </c>
    </row>
    <row r="10" spans="2:16" x14ac:dyDescent="0.2">
      <c r="B10" s="139" t="s">
        <v>352</v>
      </c>
      <c r="C10" s="40">
        <v>149</v>
      </c>
      <c r="D10" s="41">
        <v>32.112068965517246</v>
      </c>
      <c r="E10" s="146"/>
      <c r="F10" s="27" t="s">
        <v>353</v>
      </c>
      <c r="G10" s="52">
        <v>67</v>
      </c>
      <c r="H10" s="53">
        <v>22.558922558922561</v>
      </c>
      <c r="J10" s="139" t="s">
        <v>352</v>
      </c>
      <c r="K10" s="40">
        <v>165</v>
      </c>
      <c r="L10" s="41">
        <v>35.031847133757957</v>
      </c>
      <c r="N10" s="139" t="s">
        <v>353</v>
      </c>
      <c r="O10" s="40">
        <v>74</v>
      </c>
      <c r="P10" s="41">
        <v>25.084745762711862</v>
      </c>
    </row>
    <row r="11" spans="2:16" x14ac:dyDescent="0.2">
      <c r="B11" s="139" t="s">
        <v>354</v>
      </c>
      <c r="C11" s="40">
        <v>128</v>
      </c>
      <c r="D11" s="41">
        <v>27.586206896551722</v>
      </c>
      <c r="E11" s="146"/>
      <c r="F11" s="27" t="s">
        <v>355</v>
      </c>
      <c r="G11" s="52">
        <v>93</v>
      </c>
      <c r="H11" s="53">
        <v>31.313131313131315</v>
      </c>
      <c r="J11" s="139" t="s">
        <v>354</v>
      </c>
      <c r="K11" s="40">
        <v>111</v>
      </c>
      <c r="L11" s="41">
        <v>23.566878980891719</v>
      </c>
      <c r="N11" s="139" t="s">
        <v>355</v>
      </c>
      <c r="O11" s="40">
        <v>83</v>
      </c>
      <c r="P11" s="41">
        <v>28.135593220338983</v>
      </c>
    </row>
    <row r="12" spans="2:16" x14ac:dyDescent="0.2">
      <c r="B12" s="139" t="s">
        <v>247</v>
      </c>
      <c r="C12" s="40">
        <v>15</v>
      </c>
      <c r="D12" s="41">
        <v>3.2327586206896552</v>
      </c>
      <c r="E12" s="146"/>
      <c r="F12" s="27" t="s">
        <v>247</v>
      </c>
      <c r="G12" s="52">
        <v>4</v>
      </c>
      <c r="H12" s="53">
        <v>1.3468013468013467</v>
      </c>
      <c r="J12" s="139" t="s">
        <v>247</v>
      </c>
      <c r="K12" s="40">
        <v>15</v>
      </c>
      <c r="L12" s="41">
        <v>3.1847133757961785</v>
      </c>
      <c r="N12" s="139" t="s">
        <v>247</v>
      </c>
      <c r="O12" s="40">
        <v>12</v>
      </c>
      <c r="P12" s="41">
        <v>4.0677966101694913</v>
      </c>
    </row>
    <row r="13" spans="2:16" x14ac:dyDescent="0.2">
      <c r="B13" s="139" t="s">
        <v>333</v>
      </c>
      <c r="C13" s="40">
        <v>172</v>
      </c>
      <c r="D13" s="41">
        <v>37.068965517241381</v>
      </c>
      <c r="E13" s="146"/>
      <c r="F13" s="27" t="s">
        <v>333</v>
      </c>
      <c r="G13" s="52">
        <v>133</v>
      </c>
      <c r="H13" s="53">
        <v>44.781144781144782</v>
      </c>
      <c r="J13" s="139" t="s">
        <v>333</v>
      </c>
      <c r="K13" s="40">
        <v>180</v>
      </c>
      <c r="L13" s="41">
        <v>38.216560509554142</v>
      </c>
      <c r="N13" s="139" t="s">
        <v>333</v>
      </c>
      <c r="O13" s="40">
        <v>126</v>
      </c>
      <c r="P13" s="41">
        <v>42.711864406779661</v>
      </c>
    </row>
    <row r="14" spans="2:16" x14ac:dyDescent="0.2">
      <c r="B14" s="140" t="s">
        <v>334</v>
      </c>
      <c r="C14" s="42">
        <v>464</v>
      </c>
      <c r="D14" s="43">
        <v>100</v>
      </c>
      <c r="E14" s="146"/>
      <c r="F14" s="50" t="s">
        <v>334</v>
      </c>
      <c r="G14" s="54">
        <v>297</v>
      </c>
      <c r="H14" s="55">
        <v>100</v>
      </c>
      <c r="J14" s="140" t="s">
        <v>334</v>
      </c>
      <c r="K14" s="42">
        <v>471</v>
      </c>
      <c r="L14" s="43">
        <v>100</v>
      </c>
      <c r="N14" s="140" t="s">
        <v>334</v>
      </c>
      <c r="O14" s="42">
        <v>295</v>
      </c>
      <c r="P14" s="43">
        <v>100</v>
      </c>
    </row>
    <row r="15" spans="2:16" x14ac:dyDescent="0.2">
      <c r="B15" s="143"/>
      <c r="C15" s="146"/>
      <c r="D15" s="62"/>
      <c r="E15" s="146"/>
      <c r="F15" s="144"/>
      <c r="G15" s="49"/>
      <c r="H15" s="160"/>
      <c r="J15" s="143"/>
      <c r="K15" s="146"/>
      <c r="L15" s="62"/>
      <c r="N15" s="143"/>
      <c r="O15" s="146"/>
      <c r="P15" s="62"/>
    </row>
    <row r="16" spans="2:16" x14ac:dyDescent="0.2">
      <c r="B16" s="139" t="s">
        <v>356</v>
      </c>
      <c r="C16" s="138"/>
      <c r="D16" s="138"/>
      <c r="E16" s="146"/>
      <c r="F16" s="27"/>
      <c r="G16" s="48"/>
      <c r="H16" s="48"/>
      <c r="J16" s="139" t="s">
        <v>356</v>
      </c>
      <c r="K16" s="138"/>
      <c r="L16" s="138"/>
      <c r="N16" s="139"/>
      <c r="O16" s="138"/>
      <c r="P16" s="138"/>
    </row>
    <row r="17" spans="2:16" x14ac:dyDescent="0.2">
      <c r="B17" s="142"/>
      <c r="C17" s="141" t="s">
        <v>330</v>
      </c>
      <c r="D17" s="142" t="s">
        <v>7</v>
      </c>
      <c r="E17" s="143"/>
      <c r="F17" s="39"/>
      <c r="G17" s="51" t="s">
        <v>330</v>
      </c>
      <c r="H17" s="39" t="s">
        <v>7</v>
      </c>
      <c r="J17" s="142"/>
      <c r="K17" s="141" t="s">
        <v>330</v>
      </c>
      <c r="L17" s="142" t="s">
        <v>7</v>
      </c>
      <c r="N17" s="142"/>
      <c r="O17" s="141" t="s">
        <v>330</v>
      </c>
      <c r="P17" s="142" t="s">
        <v>7</v>
      </c>
    </row>
    <row r="18" spans="2:16" x14ac:dyDescent="0.2">
      <c r="B18" s="139" t="s">
        <v>352</v>
      </c>
      <c r="C18" s="40">
        <v>94</v>
      </c>
      <c r="D18" s="41">
        <v>20.258620689655171</v>
      </c>
      <c r="E18" s="119"/>
      <c r="F18" s="27" t="s">
        <v>353</v>
      </c>
      <c r="G18" s="52">
        <v>43</v>
      </c>
      <c r="H18" s="53">
        <v>14.478114478114479</v>
      </c>
      <c r="J18" s="139" t="s">
        <v>352</v>
      </c>
      <c r="K18" s="40">
        <v>110</v>
      </c>
      <c r="L18" s="41">
        <v>23.354564755838641</v>
      </c>
      <c r="N18" s="139" t="s">
        <v>353</v>
      </c>
      <c r="O18" s="40">
        <v>47</v>
      </c>
      <c r="P18" s="41">
        <v>15.932203389830507</v>
      </c>
    </row>
    <row r="19" spans="2:16" x14ac:dyDescent="0.2">
      <c r="B19" s="139" t="s">
        <v>354</v>
      </c>
      <c r="C19" s="40">
        <v>155</v>
      </c>
      <c r="D19" s="41">
        <v>33.405172413793103</v>
      </c>
      <c r="E19" s="146"/>
      <c r="F19" s="27" t="s">
        <v>355</v>
      </c>
      <c r="G19" s="52">
        <v>107</v>
      </c>
      <c r="H19" s="53">
        <v>36.026936026936028</v>
      </c>
      <c r="J19" s="139" t="s">
        <v>354</v>
      </c>
      <c r="K19" s="40">
        <v>141</v>
      </c>
      <c r="L19" s="41">
        <v>29.936305732484076</v>
      </c>
      <c r="N19" s="139" t="s">
        <v>355</v>
      </c>
      <c r="O19" s="40">
        <v>104</v>
      </c>
      <c r="P19" s="41">
        <v>35.254237288135592</v>
      </c>
    </row>
    <row r="20" spans="2:16" x14ac:dyDescent="0.2">
      <c r="B20" s="139" t="s">
        <v>247</v>
      </c>
      <c r="C20" s="40">
        <v>35</v>
      </c>
      <c r="D20" s="41">
        <v>7.5431034482758621</v>
      </c>
      <c r="E20" s="146"/>
      <c r="F20" s="27" t="s">
        <v>247</v>
      </c>
      <c r="G20" s="52">
        <v>11</v>
      </c>
      <c r="H20" s="53">
        <v>3.7037037037037033</v>
      </c>
      <c r="J20" s="139" t="s">
        <v>247</v>
      </c>
      <c r="K20" s="40">
        <v>36</v>
      </c>
      <c r="L20" s="41">
        <v>7.6433121019108281</v>
      </c>
      <c r="N20" s="139" t="s">
        <v>247</v>
      </c>
      <c r="O20" s="40">
        <v>15</v>
      </c>
      <c r="P20" s="41">
        <v>5.0847457627118651</v>
      </c>
    </row>
    <row r="21" spans="2:16" x14ac:dyDescent="0.2">
      <c r="B21" s="139" t="s">
        <v>333</v>
      </c>
      <c r="C21" s="40">
        <v>180</v>
      </c>
      <c r="D21" s="41">
        <v>38.793103448275865</v>
      </c>
      <c r="E21" s="146"/>
      <c r="F21" s="27" t="s">
        <v>333</v>
      </c>
      <c r="G21" s="52">
        <v>136</v>
      </c>
      <c r="H21" s="53">
        <v>45.791245791245792</v>
      </c>
      <c r="J21" s="139" t="s">
        <v>333</v>
      </c>
      <c r="K21" s="40">
        <v>184</v>
      </c>
      <c r="L21" s="41">
        <v>39.06581740976646</v>
      </c>
      <c r="N21" s="139" t="s">
        <v>333</v>
      </c>
      <c r="O21" s="40">
        <v>129</v>
      </c>
      <c r="P21" s="41">
        <v>43.728813559322035</v>
      </c>
    </row>
    <row r="22" spans="2:16" x14ac:dyDescent="0.2">
      <c r="B22" s="140" t="s">
        <v>334</v>
      </c>
      <c r="C22" s="42">
        <v>464</v>
      </c>
      <c r="D22" s="43">
        <v>100</v>
      </c>
      <c r="E22" s="146"/>
      <c r="F22" s="50" t="s">
        <v>334</v>
      </c>
      <c r="G22" s="54">
        <v>297</v>
      </c>
      <c r="H22" s="55">
        <v>100</v>
      </c>
      <c r="J22" s="140" t="s">
        <v>334</v>
      </c>
      <c r="K22" s="42">
        <v>471</v>
      </c>
      <c r="L22" s="43">
        <v>100</v>
      </c>
      <c r="N22" s="140" t="s">
        <v>334</v>
      </c>
      <c r="O22" s="42">
        <v>295</v>
      </c>
      <c r="P22" s="43">
        <v>100</v>
      </c>
    </row>
    <row r="23" spans="2:16" x14ac:dyDescent="0.2">
      <c r="B23" s="143"/>
      <c r="C23" s="146"/>
      <c r="D23" s="62"/>
      <c r="E23" s="146"/>
      <c r="F23" s="144"/>
      <c r="G23" s="49"/>
      <c r="H23" s="160"/>
      <c r="J23" s="143"/>
      <c r="K23" s="146"/>
      <c r="L23" s="62"/>
      <c r="N23" s="143"/>
      <c r="O23" s="146"/>
      <c r="P23" s="62"/>
    </row>
    <row r="24" spans="2:16" x14ac:dyDescent="0.2">
      <c r="B24" s="139" t="s">
        <v>357</v>
      </c>
      <c r="C24" s="138"/>
      <c r="D24" s="138"/>
      <c r="E24" s="146"/>
      <c r="F24" s="27"/>
      <c r="G24" s="48"/>
      <c r="H24" s="48"/>
      <c r="J24" s="139" t="s">
        <v>357</v>
      </c>
      <c r="K24" s="138"/>
      <c r="L24" s="138"/>
      <c r="N24" s="139"/>
      <c r="O24" s="138"/>
      <c r="P24" s="138"/>
    </row>
    <row r="25" spans="2:16" x14ac:dyDescent="0.2">
      <c r="B25" s="142"/>
      <c r="C25" s="141" t="s">
        <v>330</v>
      </c>
      <c r="D25" s="142" t="s">
        <v>7</v>
      </c>
      <c r="E25" s="143"/>
      <c r="F25" s="39"/>
      <c r="G25" s="51" t="s">
        <v>330</v>
      </c>
      <c r="H25" s="39" t="s">
        <v>7</v>
      </c>
      <c r="J25" s="142"/>
      <c r="K25" s="141" t="s">
        <v>330</v>
      </c>
      <c r="L25" s="142" t="s">
        <v>7</v>
      </c>
      <c r="N25" s="142"/>
      <c r="O25" s="141" t="s">
        <v>330</v>
      </c>
      <c r="P25" s="142" t="s">
        <v>7</v>
      </c>
    </row>
    <row r="26" spans="2:16" x14ac:dyDescent="0.2">
      <c r="B26" s="139" t="s">
        <v>352</v>
      </c>
      <c r="C26" s="40">
        <v>141</v>
      </c>
      <c r="D26" s="41">
        <v>30.387931034482758</v>
      </c>
      <c r="E26" s="146"/>
      <c r="F26" s="27" t="s">
        <v>353</v>
      </c>
      <c r="G26" s="52">
        <v>79</v>
      </c>
      <c r="H26" s="53">
        <v>26.599326599326602</v>
      </c>
      <c r="J26" s="139" t="s">
        <v>352</v>
      </c>
      <c r="K26" s="40">
        <v>150</v>
      </c>
      <c r="L26" s="41">
        <v>31.847133757961782</v>
      </c>
      <c r="N26" s="139" t="s">
        <v>353</v>
      </c>
      <c r="O26" s="40">
        <v>85</v>
      </c>
      <c r="P26" s="41">
        <v>28.8135593220339</v>
      </c>
    </row>
    <row r="27" spans="2:16" x14ac:dyDescent="0.2">
      <c r="B27" s="139" t="s">
        <v>354</v>
      </c>
      <c r="C27" s="40">
        <v>144</v>
      </c>
      <c r="D27" s="41">
        <v>31.03448275862069</v>
      </c>
      <c r="E27" s="146"/>
      <c r="F27" s="27" t="s">
        <v>355</v>
      </c>
      <c r="G27" s="52">
        <v>80</v>
      </c>
      <c r="H27" s="53">
        <v>26.936026936026934</v>
      </c>
      <c r="J27" s="139" t="s">
        <v>354</v>
      </c>
      <c r="K27" s="40">
        <v>121</v>
      </c>
      <c r="L27" s="41">
        <v>25.690021231422506</v>
      </c>
      <c r="N27" s="139" t="s">
        <v>355</v>
      </c>
      <c r="O27" s="40">
        <v>79</v>
      </c>
      <c r="P27" s="41">
        <v>26.779661016949152</v>
      </c>
    </row>
    <row r="28" spans="2:16" x14ac:dyDescent="0.2">
      <c r="B28" s="139" t="s">
        <v>247</v>
      </c>
      <c r="C28" s="40">
        <v>6</v>
      </c>
      <c r="D28" s="41">
        <v>1.2931034482758621</v>
      </c>
      <c r="E28" s="119"/>
      <c r="F28" s="27" t="s">
        <v>247</v>
      </c>
      <c r="G28" s="52">
        <v>5</v>
      </c>
      <c r="H28" s="53">
        <v>1.6835016835016834</v>
      </c>
      <c r="J28" s="139" t="s">
        <v>247</v>
      </c>
      <c r="K28" s="40">
        <v>18</v>
      </c>
      <c r="L28" s="41">
        <v>3.8216560509554141</v>
      </c>
      <c r="N28" s="139" t="s">
        <v>247</v>
      </c>
      <c r="O28" s="40">
        <v>7</v>
      </c>
      <c r="P28" s="41">
        <v>2.3728813559322033</v>
      </c>
    </row>
    <row r="29" spans="2:16" x14ac:dyDescent="0.2">
      <c r="B29" s="139" t="s">
        <v>333</v>
      </c>
      <c r="C29" s="40">
        <v>173</v>
      </c>
      <c r="D29" s="41">
        <v>37.28448275862069</v>
      </c>
      <c r="E29" s="146"/>
      <c r="F29" s="27" t="s">
        <v>333</v>
      </c>
      <c r="G29" s="52">
        <v>133</v>
      </c>
      <c r="H29" s="53">
        <v>44.781144781144782</v>
      </c>
      <c r="J29" s="139" t="s">
        <v>333</v>
      </c>
      <c r="K29" s="40">
        <v>182</v>
      </c>
      <c r="L29" s="41">
        <v>38.641188959660298</v>
      </c>
      <c r="N29" s="139" t="s">
        <v>333</v>
      </c>
      <c r="O29" s="40">
        <v>124</v>
      </c>
      <c r="P29" s="41">
        <v>42.03389830508474</v>
      </c>
    </row>
    <row r="30" spans="2:16" x14ac:dyDescent="0.2">
      <c r="B30" s="140" t="s">
        <v>334</v>
      </c>
      <c r="C30" s="42">
        <v>464</v>
      </c>
      <c r="D30" s="43">
        <v>100</v>
      </c>
      <c r="E30" s="146"/>
      <c r="F30" s="50" t="s">
        <v>334</v>
      </c>
      <c r="G30" s="54">
        <v>297</v>
      </c>
      <c r="H30" s="55">
        <v>100</v>
      </c>
      <c r="J30" s="140" t="s">
        <v>334</v>
      </c>
      <c r="K30" s="42">
        <v>471</v>
      </c>
      <c r="L30" s="43">
        <v>100</v>
      </c>
      <c r="N30" s="140" t="s">
        <v>334</v>
      </c>
      <c r="O30" s="42">
        <v>295</v>
      </c>
      <c r="P30" s="43">
        <v>100</v>
      </c>
    </row>
    <row r="31" spans="2:16" x14ac:dyDescent="0.2">
      <c r="B31" s="143"/>
      <c r="C31" s="146"/>
      <c r="D31" s="62"/>
      <c r="E31" s="146"/>
      <c r="F31" s="144"/>
      <c r="G31" s="49"/>
      <c r="H31" s="160"/>
      <c r="J31" s="143"/>
      <c r="K31" s="146"/>
      <c r="L31" s="62"/>
      <c r="N31" s="143"/>
      <c r="O31" s="146"/>
      <c r="P31" s="62"/>
    </row>
    <row r="32" spans="2:16" x14ac:dyDescent="0.2">
      <c r="B32" s="139" t="s">
        <v>358</v>
      </c>
      <c r="C32" s="138"/>
      <c r="D32" s="138"/>
      <c r="E32" s="146"/>
      <c r="F32" s="27"/>
      <c r="G32" s="48"/>
      <c r="H32" s="48"/>
      <c r="J32" s="139" t="s">
        <v>358</v>
      </c>
      <c r="K32" s="138"/>
      <c r="L32" s="138"/>
      <c r="N32" s="139"/>
      <c r="O32" s="138"/>
      <c r="P32" s="138"/>
    </row>
    <row r="33" spans="2:16" x14ac:dyDescent="0.2">
      <c r="B33" s="142"/>
      <c r="C33" s="141" t="s">
        <v>330</v>
      </c>
      <c r="D33" s="142" t="s">
        <v>7</v>
      </c>
      <c r="E33" s="143"/>
      <c r="F33" s="39"/>
      <c r="G33" s="51" t="s">
        <v>330</v>
      </c>
      <c r="H33" s="39" t="s">
        <v>7</v>
      </c>
      <c r="J33" s="142"/>
      <c r="K33" s="141" t="s">
        <v>330</v>
      </c>
      <c r="L33" s="142" t="s">
        <v>7</v>
      </c>
      <c r="N33" s="142"/>
      <c r="O33" s="141" t="s">
        <v>330</v>
      </c>
      <c r="P33" s="142" t="s">
        <v>7</v>
      </c>
    </row>
    <row r="34" spans="2:16" x14ac:dyDescent="0.2">
      <c r="B34" s="139" t="s">
        <v>352</v>
      </c>
      <c r="C34" s="40">
        <v>178</v>
      </c>
      <c r="D34" s="41">
        <v>38.362068965517246</v>
      </c>
      <c r="E34" s="146"/>
      <c r="F34" s="27" t="s">
        <v>353</v>
      </c>
      <c r="G34" s="52">
        <v>88</v>
      </c>
      <c r="H34" s="53">
        <v>29.629629629629626</v>
      </c>
      <c r="J34" s="139" t="s">
        <v>352</v>
      </c>
      <c r="K34" s="40">
        <v>177</v>
      </c>
      <c r="L34" s="41">
        <v>37.579617834394909</v>
      </c>
      <c r="N34" s="139" t="s">
        <v>353</v>
      </c>
      <c r="O34" s="40">
        <v>90</v>
      </c>
      <c r="P34" s="41">
        <v>30.508474576271187</v>
      </c>
    </row>
    <row r="35" spans="2:16" x14ac:dyDescent="0.2">
      <c r="B35" s="139" t="s">
        <v>354</v>
      </c>
      <c r="C35" s="40">
        <v>97</v>
      </c>
      <c r="D35" s="41">
        <v>20.905172413793103</v>
      </c>
      <c r="E35" s="146"/>
      <c r="F35" s="27" t="s">
        <v>355</v>
      </c>
      <c r="G35" s="52">
        <v>74</v>
      </c>
      <c r="H35" s="53">
        <v>24.915824915824917</v>
      </c>
      <c r="J35" s="139" t="s">
        <v>354</v>
      </c>
      <c r="K35" s="40">
        <v>85</v>
      </c>
      <c r="L35" s="41">
        <v>18.046709129511676</v>
      </c>
      <c r="N35" s="139" t="s">
        <v>355</v>
      </c>
      <c r="O35" s="40">
        <v>81</v>
      </c>
      <c r="P35" s="41">
        <v>27.457627118644069</v>
      </c>
    </row>
    <row r="36" spans="2:16" x14ac:dyDescent="0.2">
      <c r="B36" s="139" t="s">
        <v>247</v>
      </c>
      <c r="C36" s="40">
        <v>15</v>
      </c>
      <c r="D36" s="41">
        <v>3.2327586206896552</v>
      </c>
      <c r="E36" s="146"/>
      <c r="F36" s="27" t="s">
        <v>247</v>
      </c>
      <c r="G36" s="52">
        <v>4</v>
      </c>
      <c r="H36" s="53">
        <v>1.3468013468013467</v>
      </c>
      <c r="J36" s="139" t="s">
        <v>247</v>
      </c>
      <c r="K36" s="40">
        <v>34</v>
      </c>
      <c r="L36" s="41">
        <v>7.2186836518046711</v>
      </c>
      <c r="N36" s="139" t="s">
        <v>247</v>
      </c>
      <c r="O36" s="40">
        <v>5</v>
      </c>
      <c r="P36" s="41">
        <v>1.6949152542372881</v>
      </c>
    </row>
    <row r="37" spans="2:16" x14ac:dyDescent="0.2">
      <c r="B37" s="139" t="s">
        <v>333</v>
      </c>
      <c r="C37" s="40">
        <v>174</v>
      </c>
      <c r="D37" s="41">
        <v>37.5</v>
      </c>
      <c r="E37" s="146"/>
      <c r="F37" s="27" t="s">
        <v>333</v>
      </c>
      <c r="G37" s="52">
        <v>131</v>
      </c>
      <c r="H37" s="53">
        <v>44.107744107744104</v>
      </c>
      <c r="J37" s="139" t="s">
        <v>333</v>
      </c>
      <c r="K37" s="40">
        <v>175</v>
      </c>
      <c r="L37" s="41">
        <v>37.154989384288747</v>
      </c>
      <c r="N37" s="139" t="s">
        <v>333</v>
      </c>
      <c r="O37" s="40">
        <v>119</v>
      </c>
      <c r="P37" s="41">
        <v>40.33898305084746</v>
      </c>
    </row>
    <row r="38" spans="2:16" x14ac:dyDescent="0.2">
      <c r="B38" s="140" t="s">
        <v>334</v>
      </c>
      <c r="C38" s="42">
        <v>464</v>
      </c>
      <c r="D38" s="43">
        <v>100</v>
      </c>
      <c r="E38" s="146"/>
      <c r="F38" s="50" t="s">
        <v>334</v>
      </c>
      <c r="G38" s="54">
        <v>297</v>
      </c>
      <c r="H38" s="55">
        <v>100</v>
      </c>
      <c r="J38" s="140" t="s">
        <v>334</v>
      </c>
      <c r="K38" s="42">
        <v>471</v>
      </c>
      <c r="L38" s="43">
        <v>100</v>
      </c>
      <c r="N38" s="140" t="s">
        <v>334</v>
      </c>
      <c r="O38" s="42">
        <v>295</v>
      </c>
      <c r="P38" s="43">
        <v>100</v>
      </c>
    </row>
    <row r="39" spans="2:16" x14ac:dyDescent="0.2">
      <c r="B39" s="143"/>
      <c r="C39" s="146"/>
      <c r="D39" s="62"/>
      <c r="E39" s="146"/>
      <c r="F39" s="144"/>
      <c r="G39" s="49"/>
      <c r="H39" s="160"/>
      <c r="J39" s="143"/>
      <c r="K39" s="146"/>
      <c r="L39" s="62"/>
      <c r="N39" s="143"/>
      <c r="O39" s="146"/>
      <c r="P39" s="62"/>
    </row>
    <row r="40" spans="2:16" x14ac:dyDescent="0.2">
      <c r="B40" s="139" t="s">
        <v>359</v>
      </c>
      <c r="C40" s="138"/>
      <c r="D40" s="138"/>
      <c r="E40" s="146"/>
      <c r="F40" s="159"/>
      <c r="G40" s="49"/>
      <c r="H40" s="49"/>
      <c r="J40" s="139" t="s">
        <v>359</v>
      </c>
      <c r="K40" s="138"/>
      <c r="L40" s="138"/>
      <c r="N40" s="118"/>
      <c r="O40" s="146"/>
      <c r="P40" s="146"/>
    </row>
    <row r="41" spans="2:16" x14ac:dyDescent="0.2">
      <c r="B41" s="142"/>
      <c r="C41" s="141" t="s">
        <v>330</v>
      </c>
      <c r="D41" s="142" t="s">
        <v>7</v>
      </c>
      <c r="E41" s="143"/>
      <c r="F41" s="39"/>
      <c r="G41" s="51" t="s">
        <v>330</v>
      </c>
      <c r="H41" s="39" t="s">
        <v>7</v>
      </c>
      <c r="J41" s="142"/>
      <c r="K41" s="141" t="s">
        <v>330</v>
      </c>
      <c r="L41" s="142" t="s">
        <v>7</v>
      </c>
      <c r="N41" s="142"/>
      <c r="O41" s="141" t="s">
        <v>330</v>
      </c>
      <c r="P41" s="142" t="s">
        <v>7</v>
      </c>
    </row>
    <row r="42" spans="2:16" x14ac:dyDescent="0.2">
      <c r="B42" s="139" t="s">
        <v>352</v>
      </c>
      <c r="C42" s="40">
        <v>103</v>
      </c>
      <c r="D42" s="41">
        <v>22.198275862068968</v>
      </c>
      <c r="E42" s="146"/>
      <c r="F42" s="27" t="s">
        <v>353</v>
      </c>
      <c r="G42" s="52">
        <v>47</v>
      </c>
      <c r="H42" s="53">
        <v>15.824915824915825</v>
      </c>
      <c r="J42" s="139" t="s">
        <v>352</v>
      </c>
      <c r="K42" s="40">
        <v>111</v>
      </c>
      <c r="L42" s="41">
        <v>23.566878980891719</v>
      </c>
      <c r="N42" s="139" t="s">
        <v>353</v>
      </c>
      <c r="O42" s="40">
        <v>49</v>
      </c>
      <c r="P42" s="41">
        <v>16.610169491525422</v>
      </c>
    </row>
    <row r="43" spans="2:16" x14ac:dyDescent="0.2">
      <c r="B43" s="139" t="s">
        <v>354</v>
      </c>
      <c r="C43" s="40">
        <v>133</v>
      </c>
      <c r="D43" s="41">
        <v>28.663793103448278</v>
      </c>
      <c r="E43" s="146"/>
      <c r="F43" s="27" t="s">
        <v>355</v>
      </c>
      <c r="G43" s="52">
        <v>98</v>
      </c>
      <c r="H43" s="53">
        <v>32.996632996632997</v>
      </c>
      <c r="J43" s="139" t="s">
        <v>354</v>
      </c>
      <c r="K43" s="40">
        <v>118</v>
      </c>
      <c r="L43" s="41">
        <v>25.053078556263269</v>
      </c>
      <c r="N43" s="139" t="s">
        <v>355</v>
      </c>
      <c r="O43" s="40">
        <v>92</v>
      </c>
      <c r="P43" s="41">
        <v>31.186440677966104</v>
      </c>
    </row>
    <row r="44" spans="2:16" x14ac:dyDescent="0.2">
      <c r="B44" s="139" t="s">
        <v>247</v>
      </c>
      <c r="C44" s="40">
        <v>47</v>
      </c>
      <c r="D44" s="41">
        <v>10.129310344827585</v>
      </c>
      <c r="E44" s="146"/>
      <c r="F44" s="27" t="s">
        <v>247</v>
      </c>
      <c r="G44" s="52">
        <v>17</v>
      </c>
      <c r="H44" s="53">
        <v>5.7239057239057241</v>
      </c>
      <c r="J44" s="139" t="s">
        <v>247</v>
      </c>
      <c r="K44" s="40">
        <v>58</v>
      </c>
      <c r="L44" s="41">
        <v>12.314225053078557</v>
      </c>
      <c r="N44" s="139" t="s">
        <v>247</v>
      </c>
      <c r="O44" s="40">
        <v>26</v>
      </c>
      <c r="P44" s="41">
        <v>8.8135593220338979</v>
      </c>
    </row>
    <row r="45" spans="2:16" x14ac:dyDescent="0.2">
      <c r="B45" s="139" t="s">
        <v>333</v>
      </c>
      <c r="C45" s="40">
        <v>181</v>
      </c>
      <c r="D45" s="41">
        <v>39.008620689655174</v>
      </c>
      <c r="E45" s="146"/>
      <c r="F45" s="27" t="s">
        <v>333</v>
      </c>
      <c r="G45" s="52">
        <v>135</v>
      </c>
      <c r="H45" s="53">
        <v>45.454545454545453</v>
      </c>
      <c r="J45" s="139" t="s">
        <v>333</v>
      </c>
      <c r="K45" s="40">
        <v>184</v>
      </c>
      <c r="L45" s="41">
        <v>39.06581740976646</v>
      </c>
      <c r="N45" s="139" t="s">
        <v>333</v>
      </c>
      <c r="O45" s="40">
        <v>128</v>
      </c>
      <c r="P45" s="41">
        <v>43.389830508474574</v>
      </c>
    </row>
    <row r="46" spans="2:16" x14ac:dyDescent="0.2">
      <c r="B46" s="140" t="s">
        <v>334</v>
      </c>
      <c r="C46" s="42">
        <v>464</v>
      </c>
      <c r="D46" s="43">
        <v>100</v>
      </c>
      <c r="E46" s="146"/>
      <c r="F46" s="50" t="s">
        <v>334</v>
      </c>
      <c r="G46" s="54">
        <v>297</v>
      </c>
      <c r="H46" s="55">
        <v>100</v>
      </c>
      <c r="J46" s="140" t="s">
        <v>334</v>
      </c>
      <c r="K46" s="42">
        <v>471</v>
      </c>
      <c r="L46" s="43">
        <v>100</v>
      </c>
      <c r="N46" s="140" t="s">
        <v>334</v>
      </c>
      <c r="O46" s="42">
        <v>295</v>
      </c>
      <c r="P46" s="43">
        <v>100</v>
      </c>
    </row>
    <row r="47" spans="2:16" x14ac:dyDescent="0.2">
      <c r="B47" s="139"/>
      <c r="C47" s="49"/>
      <c r="D47" s="138"/>
      <c r="E47" s="146"/>
      <c r="F47" s="144"/>
      <c r="G47" s="49"/>
      <c r="H47" s="49"/>
      <c r="J47" s="139"/>
      <c r="K47" s="49"/>
      <c r="L47" s="138"/>
      <c r="N47" s="143"/>
      <c r="O47" s="146"/>
      <c r="P47" s="146"/>
    </row>
    <row r="48" spans="2:16" x14ac:dyDescent="0.2">
      <c r="B48" s="139" t="s">
        <v>360</v>
      </c>
      <c r="C48" s="138"/>
      <c r="D48" s="138"/>
      <c r="E48" s="146"/>
      <c r="F48" s="144"/>
      <c r="G48" s="49"/>
      <c r="H48" s="49"/>
      <c r="J48" s="139" t="s">
        <v>360</v>
      </c>
      <c r="K48" s="138"/>
      <c r="L48" s="138"/>
      <c r="N48" s="143"/>
      <c r="O48" s="146"/>
      <c r="P48" s="146"/>
    </row>
    <row r="49" spans="2:16" x14ac:dyDescent="0.2">
      <c r="B49" s="142"/>
      <c r="C49" s="141" t="s">
        <v>330</v>
      </c>
      <c r="D49" s="142" t="s">
        <v>7</v>
      </c>
      <c r="E49" s="146"/>
      <c r="F49" s="39"/>
      <c r="G49" s="51" t="s">
        <v>330</v>
      </c>
      <c r="H49" s="39" t="s">
        <v>7</v>
      </c>
      <c r="J49" s="142"/>
      <c r="K49" s="141" t="s">
        <v>330</v>
      </c>
      <c r="L49" s="142" t="s">
        <v>7</v>
      </c>
      <c r="N49" s="142"/>
      <c r="O49" s="141" t="s">
        <v>330</v>
      </c>
      <c r="P49" s="142" t="s">
        <v>7</v>
      </c>
    </row>
    <row r="50" spans="2:16" x14ac:dyDescent="0.2">
      <c r="B50" s="139" t="s">
        <v>352</v>
      </c>
      <c r="C50" s="40">
        <v>137</v>
      </c>
      <c r="D50" s="41">
        <v>29.52586206896552</v>
      </c>
      <c r="E50" s="143"/>
      <c r="F50" s="27" t="s">
        <v>353</v>
      </c>
      <c r="G50" s="52">
        <v>68</v>
      </c>
      <c r="H50" s="53">
        <v>22.895622895622896</v>
      </c>
      <c r="J50" s="139" t="s">
        <v>352</v>
      </c>
      <c r="K50" s="40">
        <v>147</v>
      </c>
      <c r="L50" s="41">
        <v>31.210191082802545</v>
      </c>
      <c r="N50" s="139" t="s">
        <v>353</v>
      </c>
      <c r="O50" s="40">
        <v>74</v>
      </c>
      <c r="P50" s="41">
        <v>25.084745762711862</v>
      </c>
    </row>
    <row r="51" spans="2:16" x14ac:dyDescent="0.2">
      <c r="B51" s="139" t="s">
        <v>354</v>
      </c>
      <c r="C51" s="40">
        <v>131</v>
      </c>
      <c r="D51" s="41">
        <v>28.232758620689658</v>
      </c>
      <c r="E51" s="146"/>
      <c r="F51" s="27" t="s">
        <v>355</v>
      </c>
      <c r="G51" s="52">
        <v>91</v>
      </c>
      <c r="H51" s="53">
        <v>30.63973063973064</v>
      </c>
      <c r="J51" s="139" t="s">
        <v>354</v>
      </c>
      <c r="K51" s="40">
        <v>107</v>
      </c>
      <c r="L51" s="41">
        <v>22.717622080679405</v>
      </c>
      <c r="N51" s="139" t="s">
        <v>355</v>
      </c>
      <c r="O51" s="40">
        <v>85</v>
      </c>
      <c r="P51" s="41">
        <v>28.8135593220339</v>
      </c>
    </row>
    <row r="52" spans="2:16" x14ac:dyDescent="0.2">
      <c r="B52" s="139" t="s">
        <v>247</v>
      </c>
      <c r="C52" s="40">
        <v>21</v>
      </c>
      <c r="D52" s="41">
        <v>4.5258620689655169</v>
      </c>
      <c r="E52" s="146"/>
      <c r="F52" s="27" t="s">
        <v>247</v>
      </c>
      <c r="G52" s="52">
        <v>7</v>
      </c>
      <c r="H52" s="53">
        <v>2.3569023569023568</v>
      </c>
      <c r="J52" s="139" t="s">
        <v>247</v>
      </c>
      <c r="K52" s="40">
        <v>38</v>
      </c>
      <c r="L52" s="41">
        <v>8.0679405520169851</v>
      </c>
      <c r="N52" s="139" t="s">
        <v>247</v>
      </c>
      <c r="O52" s="40">
        <v>12</v>
      </c>
      <c r="P52" s="41">
        <v>4.0677966101694913</v>
      </c>
    </row>
    <row r="53" spans="2:16" x14ac:dyDescent="0.2">
      <c r="B53" s="139" t="s">
        <v>333</v>
      </c>
      <c r="C53" s="40">
        <v>175</v>
      </c>
      <c r="D53" s="41">
        <v>37.71551724137931</v>
      </c>
      <c r="E53" s="146"/>
      <c r="F53" s="27" t="s">
        <v>333</v>
      </c>
      <c r="G53" s="52">
        <v>131</v>
      </c>
      <c r="H53" s="53">
        <v>44.107744107744104</v>
      </c>
      <c r="J53" s="139" t="s">
        <v>333</v>
      </c>
      <c r="K53" s="40">
        <v>179</v>
      </c>
      <c r="L53" s="41">
        <v>38.004246284501065</v>
      </c>
      <c r="N53" s="139" t="s">
        <v>333</v>
      </c>
      <c r="O53" s="40">
        <v>124</v>
      </c>
      <c r="P53" s="41">
        <v>42.03389830508474</v>
      </c>
    </row>
    <row r="54" spans="2:16" x14ac:dyDescent="0.2">
      <c r="B54" s="140" t="s">
        <v>334</v>
      </c>
      <c r="C54" s="42">
        <v>464</v>
      </c>
      <c r="D54" s="43">
        <v>100</v>
      </c>
      <c r="E54" s="146"/>
      <c r="F54" s="50" t="s">
        <v>334</v>
      </c>
      <c r="G54" s="54">
        <v>297</v>
      </c>
      <c r="H54" s="55">
        <v>100</v>
      </c>
      <c r="J54" s="140" t="s">
        <v>334</v>
      </c>
      <c r="K54" s="42">
        <v>471</v>
      </c>
      <c r="L54" s="43">
        <v>100</v>
      </c>
      <c r="N54" s="140" t="s">
        <v>334</v>
      </c>
      <c r="O54" s="42">
        <v>295</v>
      </c>
      <c r="P54" s="43">
        <v>100</v>
      </c>
    </row>
    <row r="55" spans="2:16" x14ac:dyDescent="0.2">
      <c r="B55" s="143"/>
      <c r="C55" s="146"/>
      <c r="D55" s="62"/>
      <c r="E55" s="146"/>
      <c r="F55" s="144"/>
      <c r="G55" s="49"/>
      <c r="H55" s="160"/>
      <c r="J55" s="143"/>
      <c r="K55" s="146"/>
      <c r="L55" s="62"/>
      <c r="N55" s="143"/>
      <c r="O55" s="49"/>
      <c r="P55" s="62"/>
    </row>
    <row r="56" spans="2:16" x14ac:dyDescent="0.2">
      <c r="B56" s="139" t="s">
        <v>361</v>
      </c>
      <c r="C56" s="138"/>
      <c r="D56" s="138"/>
      <c r="E56" s="146"/>
      <c r="J56" s="139" t="s">
        <v>361</v>
      </c>
      <c r="K56" s="138"/>
      <c r="L56" s="138"/>
    </row>
    <row r="57" spans="2:16" x14ac:dyDescent="0.2">
      <c r="B57" s="142"/>
      <c r="C57" s="141" t="s">
        <v>330</v>
      </c>
      <c r="D57" s="142" t="s">
        <v>7</v>
      </c>
      <c r="E57" s="146"/>
      <c r="F57" s="39"/>
      <c r="G57" s="51" t="s">
        <v>330</v>
      </c>
      <c r="H57" s="39" t="s">
        <v>7</v>
      </c>
      <c r="J57" s="142"/>
      <c r="K57" s="141" t="s">
        <v>330</v>
      </c>
      <c r="L57" s="142" t="s">
        <v>7</v>
      </c>
      <c r="N57" s="142"/>
      <c r="O57" s="141" t="s">
        <v>330</v>
      </c>
      <c r="P57" s="142" t="s">
        <v>7</v>
      </c>
    </row>
    <row r="58" spans="2:16" x14ac:dyDescent="0.2">
      <c r="B58" s="139" t="s">
        <v>352</v>
      </c>
      <c r="C58" s="40">
        <v>99</v>
      </c>
      <c r="D58" s="41">
        <v>21.336206896551722</v>
      </c>
      <c r="E58" s="143"/>
      <c r="F58" s="27" t="s">
        <v>353</v>
      </c>
      <c r="G58" s="52">
        <v>36</v>
      </c>
      <c r="H58" s="53">
        <v>12.121212121212121</v>
      </c>
      <c r="J58" s="139" t="s">
        <v>352</v>
      </c>
      <c r="K58" s="40">
        <v>86</v>
      </c>
      <c r="L58" s="41">
        <v>18.259023354564754</v>
      </c>
      <c r="N58" s="139" t="s">
        <v>353</v>
      </c>
      <c r="O58" s="40">
        <v>37</v>
      </c>
      <c r="P58" s="41">
        <v>12.542372881355931</v>
      </c>
    </row>
    <row r="59" spans="2:16" x14ac:dyDescent="0.2">
      <c r="B59" s="139" t="s">
        <v>354</v>
      </c>
      <c r="C59" s="40">
        <v>154</v>
      </c>
      <c r="D59" s="41">
        <v>33.189655172413794</v>
      </c>
      <c r="E59" s="146"/>
      <c r="F59" s="27" t="s">
        <v>355</v>
      </c>
      <c r="G59" s="52">
        <v>117</v>
      </c>
      <c r="H59" s="53">
        <v>39.393939393939391</v>
      </c>
      <c r="J59" s="139" t="s">
        <v>354</v>
      </c>
      <c r="K59" s="40">
        <v>155</v>
      </c>
      <c r="L59" s="41">
        <v>32.908704883227173</v>
      </c>
      <c r="N59" s="139" t="s">
        <v>355</v>
      </c>
      <c r="O59" s="40">
        <v>110</v>
      </c>
      <c r="P59" s="41">
        <v>37.288135593220339</v>
      </c>
    </row>
    <row r="60" spans="2:16" x14ac:dyDescent="0.2">
      <c r="B60" s="139" t="s">
        <v>247</v>
      </c>
      <c r="C60" s="40">
        <v>33</v>
      </c>
      <c r="D60" s="41">
        <v>7.112068965517242</v>
      </c>
      <c r="E60" s="146"/>
      <c r="F60" s="27" t="s">
        <v>247</v>
      </c>
      <c r="G60" s="52">
        <v>10</v>
      </c>
      <c r="H60" s="53">
        <v>3.3670033670033668</v>
      </c>
      <c r="J60" s="139" t="s">
        <v>247</v>
      </c>
      <c r="K60" s="40">
        <v>44</v>
      </c>
      <c r="L60" s="41">
        <v>9.3418259023354562</v>
      </c>
      <c r="N60" s="139" t="s">
        <v>247</v>
      </c>
      <c r="O60" s="40">
        <v>20</v>
      </c>
      <c r="P60" s="41">
        <v>6.7796610169491522</v>
      </c>
    </row>
    <row r="61" spans="2:16" x14ac:dyDescent="0.2">
      <c r="B61" s="139" t="s">
        <v>333</v>
      </c>
      <c r="C61" s="40">
        <v>178</v>
      </c>
      <c r="D61" s="41">
        <v>38.362068965517246</v>
      </c>
      <c r="E61" s="146"/>
      <c r="F61" s="27" t="s">
        <v>333</v>
      </c>
      <c r="G61" s="52">
        <v>134</v>
      </c>
      <c r="H61" s="53">
        <v>45.117845117845121</v>
      </c>
      <c r="J61" s="139" t="s">
        <v>333</v>
      </c>
      <c r="K61" s="40">
        <v>186</v>
      </c>
      <c r="L61" s="41">
        <v>39.490445859872615</v>
      </c>
      <c r="N61" s="139" t="s">
        <v>333</v>
      </c>
      <c r="O61" s="40">
        <v>128</v>
      </c>
      <c r="P61" s="41">
        <v>43.389830508474574</v>
      </c>
    </row>
    <row r="62" spans="2:16" x14ac:dyDescent="0.2">
      <c r="B62" s="140" t="s">
        <v>334</v>
      </c>
      <c r="C62" s="42">
        <v>464</v>
      </c>
      <c r="D62" s="43">
        <v>100</v>
      </c>
      <c r="E62" s="146"/>
      <c r="F62" s="50" t="s">
        <v>334</v>
      </c>
      <c r="G62" s="54">
        <v>297</v>
      </c>
      <c r="H62" s="55">
        <v>100</v>
      </c>
      <c r="J62" s="140" t="s">
        <v>334</v>
      </c>
      <c r="K62" s="42">
        <v>471</v>
      </c>
      <c r="L62" s="43">
        <v>100</v>
      </c>
      <c r="N62" s="140" t="s">
        <v>334</v>
      </c>
      <c r="O62" s="42">
        <v>295</v>
      </c>
      <c r="P62" s="43">
        <v>100</v>
      </c>
    </row>
    <row r="63" spans="2:16" x14ac:dyDescent="0.2">
      <c r="B63" s="143"/>
      <c r="C63" s="146"/>
      <c r="D63" s="62"/>
      <c r="E63" s="146"/>
      <c r="F63" s="144"/>
      <c r="G63" s="49"/>
      <c r="H63" s="53"/>
      <c r="J63" s="143"/>
      <c r="K63" s="146"/>
      <c r="L63" s="62"/>
      <c r="N63" s="143"/>
      <c r="O63" s="146"/>
      <c r="P63" s="41"/>
    </row>
    <row r="64" spans="2:16" x14ac:dyDescent="0.2">
      <c r="B64" s="139" t="s">
        <v>362</v>
      </c>
      <c r="C64" s="138"/>
      <c r="D64" s="138"/>
      <c r="E64" s="146"/>
      <c r="F64" s="27"/>
      <c r="G64" s="48"/>
      <c r="H64" s="48"/>
      <c r="J64" s="139" t="s">
        <v>362</v>
      </c>
      <c r="K64" s="138"/>
      <c r="L64" s="138"/>
      <c r="N64" s="139"/>
      <c r="O64" s="138"/>
      <c r="P64" s="138"/>
    </row>
    <row r="65" spans="2:16" x14ac:dyDescent="0.2">
      <c r="B65" s="142"/>
      <c r="C65" s="141" t="s">
        <v>330</v>
      </c>
      <c r="D65" s="142" t="s">
        <v>7</v>
      </c>
      <c r="E65" s="146"/>
      <c r="F65" s="39"/>
      <c r="G65" s="51" t="s">
        <v>330</v>
      </c>
      <c r="H65" s="39" t="s">
        <v>7</v>
      </c>
      <c r="J65" s="142"/>
      <c r="K65" s="141" t="s">
        <v>330</v>
      </c>
      <c r="L65" s="142" t="s">
        <v>7</v>
      </c>
      <c r="N65" s="142"/>
      <c r="O65" s="141" t="s">
        <v>330</v>
      </c>
      <c r="P65" s="142" t="s">
        <v>7</v>
      </c>
    </row>
    <row r="66" spans="2:16" x14ac:dyDescent="0.2">
      <c r="B66" s="139" t="s">
        <v>352</v>
      </c>
      <c r="C66" s="40">
        <v>145</v>
      </c>
      <c r="D66" s="41">
        <v>31.25</v>
      </c>
      <c r="E66" s="143"/>
      <c r="F66" s="27" t="s">
        <v>353</v>
      </c>
      <c r="G66" s="52">
        <v>48</v>
      </c>
      <c r="H66" s="53">
        <v>16.161616161616163</v>
      </c>
      <c r="J66" s="139" t="s">
        <v>352</v>
      </c>
      <c r="K66" s="40">
        <v>149</v>
      </c>
      <c r="L66" s="41">
        <v>31.634819532908704</v>
      </c>
      <c r="N66" s="139" t="s">
        <v>353</v>
      </c>
      <c r="O66" s="40">
        <v>62</v>
      </c>
      <c r="P66" s="41">
        <v>21.01694915254237</v>
      </c>
    </row>
    <row r="67" spans="2:16" x14ac:dyDescent="0.2">
      <c r="B67" s="139" t="s">
        <v>354</v>
      </c>
      <c r="C67" s="40">
        <v>102</v>
      </c>
      <c r="D67" s="41">
        <v>21.982758620689655</v>
      </c>
      <c r="E67" s="146"/>
      <c r="F67" s="27" t="s">
        <v>355</v>
      </c>
      <c r="G67" s="52">
        <v>98</v>
      </c>
      <c r="H67" s="53">
        <v>32.996632996632997</v>
      </c>
      <c r="J67" s="139" t="s">
        <v>354</v>
      </c>
      <c r="K67" s="40">
        <v>89</v>
      </c>
      <c r="L67" s="41">
        <v>18.895966029723994</v>
      </c>
      <c r="N67" s="139" t="s">
        <v>355</v>
      </c>
      <c r="O67" s="40">
        <v>86</v>
      </c>
      <c r="P67" s="41">
        <v>29.152542372881356</v>
      </c>
    </row>
    <row r="68" spans="2:16" x14ac:dyDescent="0.2">
      <c r="B68" s="139" t="s">
        <v>247</v>
      </c>
      <c r="C68" s="40">
        <v>40</v>
      </c>
      <c r="D68" s="41">
        <v>8.6206896551724146</v>
      </c>
      <c r="E68" s="146"/>
      <c r="F68" s="27" t="s">
        <v>247</v>
      </c>
      <c r="G68" s="52">
        <v>15</v>
      </c>
      <c r="H68" s="53">
        <v>5.0505050505050502</v>
      </c>
      <c r="J68" s="139" t="s">
        <v>247</v>
      </c>
      <c r="K68" s="40">
        <v>47</v>
      </c>
      <c r="L68" s="41">
        <v>9.9787685774946926</v>
      </c>
      <c r="N68" s="139" t="s">
        <v>247</v>
      </c>
      <c r="O68" s="40">
        <v>21</v>
      </c>
      <c r="P68" s="41">
        <v>7.1186440677966107</v>
      </c>
    </row>
    <row r="69" spans="2:16" x14ac:dyDescent="0.2">
      <c r="B69" s="139" t="s">
        <v>333</v>
      </c>
      <c r="C69" s="40">
        <v>177</v>
      </c>
      <c r="D69" s="41">
        <v>38.146551724137936</v>
      </c>
      <c r="E69" s="146"/>
      <c r="F69" s="27" t="s">
        <v>333</v>
      </c>
      <c r="G69" s="52">
        <v>136</v>
      </c>
      <c r="H69" s="53">
        <v>45.791245791245792</v>
      </c>
      <c r="J69" s="139" t="s">
        <v>333</v>
      </c>
      <c r="K69" s="40">
        <v>186</v>
      </c>
      <c r="L69" s="41">
        <v>39.490445859872615</v>
      </c>
      <c r="N69" s="139" t="s">
        <v>333</v>
      </c>
      <c r="O69" s="40">
        <v>126</v>
      </c>
      <c r="P69" s="41">
        <v>42.711864406779661</v>
      </c>
    </row>
    <row r="70" spans="2:16" x14ac:dyDescent="0.2">
      <c r="B70" s="140" t="s">
        <v>334</v>
      </c>
      <c r="C70" s="42">
        <v>464</v>
      </c>
      <c r="D70" s="43">
        <v>100</v>
      </c>
      <c r="E70" s="146"/>
      <c r="F70" s="50" t="s">
        <v>334</v>
      </c>
      <c r="G70" s="54">
        <v>297</v>
      </c>
      <c r="H70" s="55">
        <v>100</v>
      </c>
      <c r="J70" s="140" t="s">
        <v>334</v>
      </c>
      <c r="K70" s="42">
        <v>471</v>
      </c>
      <c r="L70" s="43">
        <v>100</v>
      </c>
      <c r="N70" s="140" t="s">
        <v>334</v>
      </c>
      <c r="O70" s="42">
        <v>295</v>
      </c>
      <c r="P70" s="43">
        <v>100</v>
      </c>
    </row>
    <row r="71" spans="2:16" x14ac:dyDescent="0.2">
      <c r="B71" s="143"/>
      <c r="C71" s="146"/>
      <c r="D71" s="62"/>
      <c r="E71" s="146"/>
      <c r="F71" s="144"/>
      <c r="G71" s="49"/>
      <c r="H71" s="160"/>
      <c r="J71" s="143"/>
      <c r="K71" s="146"/>
      <c r="L71" s="62"/>
      <c r="N71" s="143"/>
      <c r="O71" s="146"/>
      <c r="P71" s="62"/>
    </row>
    <row r="72" spans="2:16" x14ac:dyDescent="0.2">
      <c r="B72" s="139" t="s">
        <v>363</v>
      </c>
      <c r="C72" s="138"/>
      <c r="D72" s="138"/>
      <c r="E72" s="146"/>
      <c r="F72" s="27"/>
      <c r="G72" s="49"/>
      <c r="H72" s="49"/>
      <c r="J72" s="139" t="s">
        <v>363</v>
      </c>
      <c r="K72" s="138"/>
      <c r="L72" s="138"/>
      <c r="N72" s="139"/>
      <c r="O72" s="146"/>
      <c r="P72" s="146"/>
    </row>
    <row r="73" spans="2:16" x14ac:dyDescent="0.2">
      <c r="B73" s="142"/>
      <c r="C73" s="141" t="s">
        <v>330</v>
      </c>
      <c r="D73" s="142" t="s">
        <v>7</v>
      </c>
      <c r="E73" s="146"/>
      <c r="F73" s="39"/>
      <c r="G73" s="51" t="s">
        <v>330</v>
      </c>
      <c r="H73" s="39" t="s">
        <v>7</v>
      </c>
      <c r="J73" s="142"/>
      <c r="K73" s="141" t="s">
        <v>330</v>
      </c>
      <c r="L73" s="142" t="s">
        <v>7</v>
      </c>
      <c r="N73" s="142"/>
      <c r="O73" s="141" t="s">
        <v>330</v>
      </c>
      <c r="P73" s="142" t="s">
        <v>7</v>
      </c>
    </row>
    <row r="74" spans="2:16" x14ac:dyDescent="0.2">
      <c r="B74" s="139" t="s">
        <v>352</v>
      </c>
      <c r="C74" s="40">
        <v>152</v>
      </c>
      <c r="D74" s="41">
        <v>32.758620689655174</v>
      </c>
      <c r="E74" s="143"/>
      <c r="F74" s="27" t="s">
        <v>353</v>
      </c>
      <c r="G74" s="52">
        <v>38</v>
      </c>
      <c r="H74" s="53">
        <v>12.794612794612794</v>
      </c>
      <c r="J74" s="139" t="s">
        <v>352</v>
      </c>
      <c r="K74" s="40">
        <v>161</v>
      </c>
      <c r="L74" s="41">
        <v>34.182590233545646</v>
      </c>
      <c r="N74" s="139" t="s">
        <v>353</v>
      </c>
      <c r="O74" s="40">
        <v>59</v>
      </c>
      <c r="P74" s="41">
        <v>20</v>
      </c>
    </row>
    <row r="75" spans="2:16" x14ac:dyDescent="0.2">
      <c r="B75" s="139" t="s">
        <v>354</v>
      </c>
      <c r="C75" s="40">
        <v>119</v>
      </c>
      <c r="D75" s="41">
        <v>25.646551724137932</v>
      </c>
      <c r="E75" s="146"/>
      <c r="F75" s="27" t="s">
        <v>355</v>
      </c>
      <c r="G75" s="52">
        <v>111</v>
      </c>
      <c r="H75" s="53">
        <v>37.373737373737377</v>
      </c>
      <c r="J75" s="139" t="s">
        <v>354</v>
      </c>
      <c r="K75" s="40">
        <v>107</v>
      </c>
      <c r="L75" s="41">
        <v>22.717622080679405</v>
      </c>
      <c r="N75" s="139" t="s">
        <v>355</v>
      </c>
      <c r="O75" s="40">
        <v>95</v>
      </c>
      <c r="P75" s="41">
        <v>32.20338983050847</v>
      </c>
    </row>
    <row r="76" spans="2:16" x14ac:dyDescent="0.2">
      <c r="B76" s="139" t="s">
        <v>247</v>
      </c>
      <c r="C76" s="40">
        <v>21</v>
      </c>
      <c r="D76" s="41">
        <v>4.5258620689655169</v>
      </c>
      <c r="E76" s="146"/>
      <c r="F76" s="27" t="s">
        <v>247</v>
      </c>
      <c r="G76" s="52">
        <v>17</v>
      </c>
      <c r="H76" s="53">
        <v>5.7239057239057241</v>
      </c>
      <c r="J76" s="139" t="s">
        <v>247</v>
      </c>
      <c r="K76" s="40">
        <v>22</v>
      </c>
      <c r="L76" s="41">
        <v>4.6709129511677281</v>
      </c>
      <c r="N76" s="139" t="s">
        <v>247</v>
      </c>
      <c r="O76" s="40">
        <v>15</v>
      </c>
      <c r="P76" s="41">
        <v>5.0847457627118651</v>
      </c>
    </row>
    <row r="77" spans="2:16" x14ac:dyDescent="0.2">
      <c r="B77" s="139" t="s">
        <v>333</v>
      </c>
      <c r="C77" s="40">
        <v>172</v>
      </c>
      <c r="D77" s="41">
        <v>37.068965517241381</v>
      </c>
      <c r="E77" s="146"/>
      <c r="F77" s="27" t="s">
        <v>333</v>
      </c>
      <c r="G77" s="52">
        <v>131</v>
      </c>
      <c r="H77" s="53">
        <v>44.107744107744104</v>
      </c>
      <c r="J77" s="139" t="s">
        <v>333</v>
      </c>
      <c r="K77" s="40">
        <v>181</v>
      </c>
      <c r="L77" s="41">
        <v>38.42887473460722</v>
      </c>
      <c r="N77" s="139" t="s">
        <v>333</v>
      </c>
      <c r="O77" s="40">
        <v>126</v>
      </c>
      <c r="P77" s="41">
        <v>42.711864406779661</v>
      </c>
    </row>
    <row r="78" spans="2:16" x14ac:dyDescent="0.2">
      <c r="B78" s="140" t="s">
        <v>334</v>
      </c>
      <c r="C78" s="42">
        <v>464</v>
      </c>
      <c r="D78" s="43">
        <v>100</v>
      </c>
      <c r="E78" s="146"/>
      <c r="F78" s="50" t="s">
        <v>334</v>
      </c>
      <c r="G78" s="54">
        <v>297</v>
      </c>
      <c r="H78" s="55">
        <v>100</v>
      </c>
      <c r="J78" s="140" t="s">
        <v>334</v>
      </c>
      <c r="K78" s="42">
        <v>471</v>
      </c>
      <c r="L78" s="43">
        <v>100</v>
      </c>
      <c r="N78" s="140" t="s">
        <v>334</v>
      </c>
      <c r="O78" s="42">
        <v>295</v>
      </c>
      <c r="P78" s="43">
        <v>100</v>
      </c>
    </row>
    <row r="79" spans="2:16" x14ac:dyDescent="0.2">
      <c r="B79" s="139"/>
      <c r="C79" s="138"/>
      <c r="D79" s="138"/>
      <c r="E79" s="146"/>
      <c r="F79" s="144"/>
      <c r="G79" s="49"/>
      <c r="H79" s="49"/>
      <c r="N79" s="143"/>
      <c r="O79" s="146"/>
      <c r="P79" s="146"/>
    </row>
    <row r="80" spans="2:16" x14ac:dyDescent="0.2">
      <c r="B80" s="139"/>
      <c r="C80" s="138"/>
      <c r="D80" s="138"/>
      <c r="E80" s="146"/>
      <c r="F80" s="144"/>
      <c r="G80" s="161"/>
      <c r="H80" s="161"/>
      <c r="N80" s="143"/>
      <c r="O80" s="120"/>
      <c r="P80" s="120"/>
    </row>
    <row r="81" spans="2:16" x14ac:dyDescent="0.2">
      <c r="B81" s="139"/>
      <c r="C81" s="138"/>
      <c r="D81" s="138"/>
      <c r="E81" s="146"/>
      <c r="F81" s="161"/>
      <c r="G81" s="161"/>
      <c r="H81" s="161"/>
      <c r="N81" s="120"/>
      <c r="O81" s="120"/>
      <c r="P81" s="120"/>
    </row>
    <row r="82" spans="2:16" x14ac:dyDescent="0.2">
      <c r="B82" s="139"/>
      <c r="C82" s="138"/>
      <c r="D82" s="138"/>
      <c r="E82" s="146"/>
      <c r="F82" s="144"/>
      <c r="G82" s="49"/>
      <c r="H82" s="49"/>
      <c r="N82" s="143"/>
      <c r="O82" s="146"/>
      <c r="P82" s="146"/>
    </row>
    <row r="83" spans="2:16" x14ac:dyDescent="0.2">
      <c r="F83" s="144"/>
      <c r="G83" s="49"/>
      <c r="H83" s="49"/>
      <c r="N83" s="143"/>
      <c r="O83" s="146"/>
      <c r="P83" s="146"/>
    </row>
  </sheetData>
  <mergeCells count="2">
    <mergeCell ref="F6:H7"/>
    <mergeCell ref="N6:P7"/>
  </mergeCells>
  <phoneticPr fontId="9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workbookViewId="0">
      <selection activeCell="H37" sqref="H37"/>
    </sheetView>
  </sheetViews>
  <sheetFormatPr defaultColWidth="8.88671875" defaultRowHeight="13.2" x14ac:dyDescent="0.2"/>
  <cols>
    <col min="1" max="1" width="4.109375" style="3" customWidth="1"/>
    <col min="2" max="2" width="46.109375" style="3" customWidth="1"/>
    <col min="3" max="4" width="8.88671875" style="3"/>
    <col min="5" max="5" width="2.33203125" style="3" customWidth="1"/>
    <col min="6" max="6" width="8.44140625" style="3" customWidth="1"/>
    <col min="7" max="7" width="8.88671875" style="3"/>
    <col min="8" max="8" width="17.77734375" style="3" customWidth="1"/>
    <col min="9" max="9" width="16.44140625" style="3" customWidth="1"/>
    <col min="10" max="11" width="8.88671875" style="3"/>
    <col min="12" max="12" width="3.44140625" style="3" customWidth="1"/>
    <col min="13" max="16384" width="8.88671875" style="3"/>
  </cols>
  <sheetData>
    <row r="1" spans="2:16" x14ac:dyDescent="0.2">
      <c r="B1" s="139" t="s">
        <v>364</v>
      </c>
      <c r="C1" s="138"/>
      <c r="D1" s="138"/>
      <c r="E1" s="138"/>
      <c r="I1" s="139" t="s">
        <v>389</v>
      </c>
      <c r="J1" s="138"/>
      <c r="K1" s="138"/>
      <c r="L1" s="138"/>
    </row>
    <row r="2" spans="2:16" x14ac:dyDescent="0.2">
      <c r="B2" s="139"/>
      <c r="C2" s="138"/>
      <c r="D2" s="138"/>
      <c r="E2" s="138"/>
      <c r="I2" s="139"/>
      <c r="J2" s="138"/>
      <c r="K2" s="138"/>
      <c r="L2" s="138"/>
    </row>
    <row r="3" spans="2:16" x14ac:dyDescent="0.2">
      <c r="B3" s="139"/>
      <c r="C3" s="145" t="s">
        <v>3</v>
      </c>
      <c r="D3" s="138"/>
      <c r="E3" s="138"/>
      <c r="F3" s="3" t="s">
        <v>4</v>
      </c>
      <c r="I3" s="139"/>
      <c r="J3" s="145" t="s">
        <v>3</v>
      </c>
      <c r="K3" s="138"/>
      <c r="L3" s="138"/>
      <c r="M3" s="3" t="s">
        <v>4</v>
      </c>
    </row>
    <row r="4" spans="2:16" x14ac:dyDescent="0.2">
      <c r="B4" s="140"/>
      <c r="C4" s="141" t="s">
        <v>179</v>
      </c>
      <c r="D4" s="142" t="s">
        <v>7</v>
      </c>
      <c r="E4" s="138"/>
      <c r="F4" s="141" t="s">
        <v>179</v>
      </c>
      <c r="G4" s="142" t="s">
        <v>7</v>
      </c>
      <c r="I4" s="140"/>
      <c r="J4" s="141" t="s">
        <v>179</v>
      </c>
      <c r="K4" s="142" t="s">
        <v>7</v>
      </c>
      <c r="L4" s="138"/>
      <c r="M4" s="141" t="s">
        <v>179</v>
      </c>
      <c r="N4" s="141" t="s">
        <v>7</v>
      </c>
      <c r="O4" s="5"/>
      <c r="P4" s="11"/>
    </row>
    <row r="5" spans="2:16" x14ac:dyDescent="0.2">
      <c r="B5" s="139" t="s">
        <v>365</v>
      </c>
      <c r="C5" s="40">
        <v>245</v>
      </c>
      <c r="D5" s="41">
        <v>52.801724137931039</v>
      </c>
      <c r="E5" s="138"/>
      <c r="F5" s="40">
        <v>242</v>
      </c>
      <c r="G5" s="41">
        <v>51.380042462845012</v>
      </c>
      <c r="I5" s="139" t="s">
        <v>236</v>
      </c>
      <c r="J5" s="40">
        <v>2</v>
      </c>
      <c r="K5" s="41">
        <v>9.5238095238095237</v>
      </c>
      <c r="L5" s="138"/>
      <c r="M5" s="20">
        <v>4</v>
      </c>
      <c r="N5" s="121">
        <v>26.666666666666668</v>
      </c>
      <c r="O5" s="122" t="s">
        <v>236</v>
      </c>
    </row>
    <row r="6" spans="2:16" x14ac:dyDescent="0.2">
      <c r="B6" s="139" t="s">
        <v>366</v>
      </c>
      <c r="C6" s="40">
        <v>14</v>
      </c>
      <c r="D6" s="41">
        <v>3.0172413793103448</v>
      </c>
      <c r="E6" s="138"/>
      <c r="F6" s="40">
        <v>24</v>
      </c>
      <c r="G6" s="41">
        <v>5.095541401273886</v>
      </c>
      <c r="I6" s="139" t="s">
        <v>237</v>
      </c>
      <c r="J6" s="40">
        <v>4</v>
      </c>
      <c r="K6" s="41">
        <v>19.047619047619047</v>
      </c>
      <c r="L6" s="138"/>
      <c r="M6" s="20">
        <v>5</v>
      </c>
      <c r="N6" s="121">
        <v>33.333333333333329</v>
      </c>
      <c r="O6" s="122" t="s">
        <v>237</v>
      </c>
    </row>
    <row r="7" spans="2:16" x14ac:dyDescent="0.2">
      <c r="B7" s="139" t="s">
        <v>367</v>
      </c>
      <c r="C7" s="40">
        <v>21</v>
      </c>
      <c r="D7" s="41">
        <v>4.5258620689655169</v>
      </c>
      <c r="E7" s="138"/>
      <c r="F7" s="40">
        <v>15</v>
      </c>
      <c r="G7" s="41">
        <v>3.1847133757961785</v>
      </c>
      <c r="I7" s="139" t="s">
        <v>238</v>
      </c>
      <c r="J7" s="40">
        <v>8</v>
      </c>
      <c r="K7" s="41">
        <v>38.095238095238095</v>
      </c>
      <c r="L7" s="138"/>
      <c r="M7" s="20">
        <v>3</v>
      </c>
      <c r="N7" s="121">
        <v>20</v>
      </c>
      <c r="O7" s="122" t="s">
        <v>238</v>
      </c>
    </row>
    <row r="8" spans="2:16" x14ac:dyDescent="0.2">
      <c r="B8" s="139" t="s">
        <v>368</v>
      </c>
      <c r="C8" s="40">
        <v>163</v>
      </c>
      <c r="D8" s="41">
        <v>35.129310344827587</v>
      </c>
      <c r="E8" s="138"/>
      <c r="F8" s="40">
        <v>150</v>
      </c>
      <c r="G8" s="41">
        <v>31.847133757961782</v>
      </c>
      <c r="I8" s="139" t="s">
        <v>239</v>
      </c>
      <c r="J8" s="40">
        <v>2</v>
      </c>
      <c r="K8" s="41">
        <v>9.5238095238095237</v>
      </c>
      <c r="L8" s="138"/>
      <c r="M8" s="20">
        <v>0</v>
      </c>
      <c r="N8" s="121">
        <v>0</v>
      </c>
      <c r="O8" s="122" t="s">
        <v>240</v>
      </c>
    </row>
    <row r="9" spans="2:16" x14ac:dyDescent="0.2">
      <c r="B9" s="139" t="s">
        <v>184</v>
      </c>
      <c r="C9" s="40">
        <v>21</v>
      </c>
      <c r="D9" s="41">
        <v>4.5258620689655169</v>
      </c>
      <c r="E9" s="138"/>
      <c r="F9" s="40">
        <v>40</v>
      </c>
      <c r="G9" s="41">
        <v>8.4925690021231421</v>
      </c>
      <c r="I9" s="139" t="s">
        <v>241</v>
      </c>
      <c r="J9" s="40">
        <v>1</v>
      </c>
      <c r="K9" s="41">
        <v>4.7619047619047619</v>
      </c>
      <c r="L9" s="138"/>
      <c r="M9" s="20">
        <v>0</v>
      </c>
      <c r="N9" s="121">
        <v>0</v>
      </c>
      <c r="O9" s="122" t="s">
        <v>242</v>
      </c>
    </row>
    <row r="10" spans="2:16" x14ac:dyDescent="0.2">
      <c r="B10" s="140" t="s">
        <v>185</v>
      </c>
      <c r="C10" s="42">
        <v>464</v>
      </c>
      <c r="D10" s="43">
        <v>100</v>
      </c>
      <c r="E10" s="138"/>
      <c r="F10" s="42">
        <v>471</v>
      </c>
      <c r="G10" s="43">
        <v>100</v>
      </c>
      <c r="I10" s="139" t="s">
        <v>243</v>
      </c>
      <c r="J10" s="40">
        <v>0</v>
      </c>
      <c r="K10" s="41">
        <v>0</v>
      </c>
      <c r="L10" s="138"/>
      <c r="M10" s="20">
        <v>0</v>
      </c>
      <c r="N10" s="121">
        <v>0</v>
      </c>
      <c r="O10" s="122" t="s">
        <v>241</v>
      </c>
    </row>
    <row r="11" spans="2:16" x14ac:dyDescent="0.2">
      <c r="B11" s="139"/>
      <c r="C11" s="138"/>
      <c r="D11" s="138"/>
      <c r="E11" s="138"/>
      <c r="I11" s="139" t="s">
        <v>244</v>
      </c>
      <c r="J11" s="40">
        <v>2</v>
      </c>
      <c r="K11" s="41">
        <v>9.5238095238095237</v>
      </c>
      <c r="L11" s="138"/>
      <c r="M11" s="20">
        <v>0</v>
      </c>
      <c r="N11" s="121">
        <v>0</v>
      </c>
      <c r="O11" s="122" t="s">
        <v>243</v>
      </c>
    </row>
    <row r="12" spans="2:16" x14ac:dyDescent="0.2">
      <c r="B12" s="139" t="s">
        <v>388</v>
      </c>
      <c r="C12" s="138"/>
      <c r="D12" s="138"/>
      <c r="E12" s="138"/>
      <c r="I12" s="139" t="s">
        <v>245</v>
      </c>
      <c r="J12" s="40">
        <v>0</v>
      </c>
      <c r="K12" s="41">
        <v>0</v>
      </c>
      <c r="L12" s="138"/>
      <c r="M12" s="20">
        <v>1</v>
      </c>
      <c r="N12" s="121">
        <v>6.666666666666667</v>
      </c>
      <c r="O12" s="122" t="s">
        <v>244</v>
      </c>
    </row>
    <row r="13" spans="2:16" x14ac:dyDescent="0.2">
      <c r="B13" s="139"/>
      <c r="C13" s="138"/>
      <c r="D13" s="138"/>
      <c r="E13" s="138"/>
      <c r="I13" s="139" t="s">
        <v>369</v>
      </c>
      <c r="J13" s="40">
        <v>0</v>
      </c>
      <c r="K13" s="41">
        <v>0</v>
      </c>
      <c r="L13" s="138"/>
      <c r="M13" s="20">
        <v>0</v>
      </c>
      <c r="N13" s="121">
        <v>0</v>
      </c>
      <c r="O13" s="122" t="s">
        <v>245</v>
      </c>
    </row>
    <row r="14" spans="2:16" x14ac:dyDescent="0.2">
      <c r="B14" s="140"/>
      <c r="C14" s="141" t="s">
        <v>179</v>
      </c>
      <c r="D14" s="142" t="s">
        <v>7</v>
      </c>
      <c r="E14" s="138"/>
      <c r="F14" s="141" t="s">
        <v>179</v>
      </c>
      <c r="G14" s="142" t="s">
        <v>7</v>
      </c>
      <c r="I14" s="139" t="s">
        <v>247</v>
      </c>
      <c r="J14" s="40">
        <v>2</v>
      </c>
      <c r="K14" s="41">
        <v>9.5238095238095237</v>
      </c>
      <c r="L14" s="138"/>
      <c r="M14" s="20">
        <v>1</v>
      </c>
      <c r="N14" s="121">
        <v>6.666666666666667</v>
      </c>
      <c r="O14" s="122" t="s">
        <v>246</v>
      </c>
    </row>
    <row r="15" spans="2:16" x14ac:dyDescent="0.2">
      <c r="B15" s="143" t="s">
        <v>370</v>
      </c>
      <c r="C15" s="125">
        <v>0</v>
      </c>
      <c r="D15" s="191">
        <v>0</v>
      </c>
      <c r="E15" s="138"/>
      <c r="F15" s="20">
        <v>1</v>
      </c>
      <c r="G15" s="193">
        <v>0</v>
      </c>
      <c r="I15" s="139" t="s">
        <v>26</v>
      </c>
      <c r="J15" s="40">
        <v>0</v>
      </c>
      <c r="K15" s="41">
        <v>0</v>
      </c>
      <c r="L15" s="138"/>
      <c r="M15" s="20">
        <v>1</v>
      </c>
      <c r="N15" s="121">
        <v>6.666666666666667</v>
      </c>
      <c r="O15" s="122" t="s">
        <v>247</v>
      </c>
    </row>
    <row r="16" spans="2:16" x14ac:dyDescent="0.2">
      <c r="B16" s="139" t="s">
        <v>371</v>
      </c>
      <c r="C16" s="40">
        <v>0</v>
      </c>
      <c r="D16" s="191">
        <v>0</v>
      </c>
      <c r="E16" s="138"/>
      <c r="F16" s="20">
        <v>0</v>
      </c>
      <c r="G16" s="178">
        <v>0</v>
      </c>
      <c r="I16" s="140" t="s">
        <v>10</v>
      </c>
      <c r="J16" s="42">
        <v>21</v>
      </c>
      <c r="K16" s="43">
        <v>100</v>
      </c>
      <c r="L16" s="138"/>
      <c r="M16" s="40">
        <v>0</v>
      </c>
      <c r="N16" s="121">
        <v>0</v>
      </c>
      <c r="O16" s="122" t="s">
        <v>184</v>
      </c>
    </row>
    <row r="17" spans="2:15" x14ac:dyDescent="0.2">
      <c r="B17" s="139" t="s">
        <v>372</v>
      </c>
      <c r="C17" s="40">
        <v>4</v>
      </c>
      <c r="D17" s="191">
        <v>19.047619047619047</v>
      </c>
      <c r="E17" s="138"/>
      <c r="F17" s="20">
        <v>2</v>
      </c>
      <c r="G17" s="178">
        <v>13.333333333333334</v>
      </c>
      <c r="I17" s="225" t="s">
        <v>503</v>
      </c>
      <c r="J17" s="225"/>
      <c r="K17" s="225"/>
      <c r="L17" s="138"/>
      <c r="M17" s="42">
        <v>15</v>
      </c>
      <c r="N17" s="19">
        <v>100</v>
      </c>
      <c r="O17" s="123" t="s">
        <v>248</v>
      </c>
    </row>
    <row r="18" spans="2:15" x14ac:dyDescent="0.2">
      <c r="B18" s="139" t="s">
        <v>373</v>
      </c>
      <c r="C18" s="40">
        <v>0</v>
      </c>
      <c r="D18" s="191">
        <v>0</v>
      </c>
      <c r="E18" s="138"/>
      <c r="F18" s="20">
        <v>1</v>
      </c>
      <c r="G18" s="178">
        <v>6.666666666666667</v>
      </c>
      <c r="I18" s="226"/>
      <c r="J18" s="226"/>
      <c r="K18" s="226"/>
      <c r="L18" s="138"/>
    </row>
    <row r="19" spans="2:15" x14ac:dyDescent="0.2">
      <c r="B19" s="139" t="s">
        <v>374</v>
      </c>
      <c r="C19" s="40">
        <v>1</v>
      </c>
      <c r="D19" s="191">
        <v>4.7619047619047619</v>
      </c>
      <c r="E19" s="138"/>
      <c r="F19" s="20">
        <v>0</v>
      </c>
      <c r="G19" s="178">
        <v>0</v>
      </c>
      <c r="I19" s="226"/>
      <c r="J19" s="226"/>
      <c r="K19" s="226"/>
      <c r="L19" s="138"/>
    </row>
    <row r="20" spans="2:15" x14ac:dyDescent="0.2">
      <c r="B20" s="139" t="s">
        <v>375</v>
      </c>
      <c r="C20" s="40">
        <v>0</v>
      </c>
      <c r="D20" s="191">
        <v>0</v>
      </c>
      <c r="E20" s="138"/>
      <c r="F20" s="20">
        <v>0</v>
      </c>
      <c r="G20" s="178">
        <v>0</v>
      </c>
      <c r="I20" s="139"/>
      <c r="J20" s="138"/>
      <c r="K20" s="138"/>
      <c r="L20" s="138"/>
    </row>
    <row r="21" spans="2:15" x14ac:dyDescent="0.2">
      <c r="B21" s="139" t="s">
        <v>376</v>
      </c>
      <c r="C21" s="40">
        <v>0</v>
      </c>
      <c r="D21" s="191">
        <v>0</v>
      </c>
      <c r="E21" s="138"/>
      <c r="F21" s="20">
        <v>0</v>
      </c>
      <c r="G21" s="178">
        <v>0</v>
      </c>
      <c r="I21" s="139" t="s">
        <v>390</v>
      </c>
      <c r="J21" s="138"/>
      <c r="K21" s="138"/>
      <c r="L21" s="138"/>
    </row>
    <row r="22" spans="2:15" x14ac:dyDescent="0.2">
      <c r="B22" s="139" t="s">
        <v>377</v>
      </c>
      <c r="C22" s="40">
        <v>1</v>
      </c>
      <c r="D22" s="191">
        <v>4.7619047619047619</v>
      </c>
      <c r="E22" s="138"/>
      <c r="F22" s="20">
        <v>0</v>
      </c>
      <c r="G22" s="178">
        <v>0</v>
      </c>
      <c r="I22" s="139"/>
      <c r="J22" s="138"/>
      <c r="K22" s="138"/>
      <c r="L22" s="138"/>
    </row>
    <row r="23" spans="2:15" x14ac:dyDescent="0.2">
      <c r="B23" s="139" t="s">
        <v>378</v>
      </c>
      <c r="C23" s="40">
        <v>0</v>
      </c>
      <c r="D23" s="191">
        <v>0</v>
      </c>
      <c r="E23" s="138"/>
      <c r="F23" s="20">
        <v>0</v>
      </c>
      <c r="G23" s="178">
        <v>0</v>
      </c>
      <c r="I23" s="140"/>
      <c r="J23" s="141" t="s">
        <v>179</v>
      </c>
      <c r="K23" s="142" t="s">
        <v>7</v>
      </c>
      <c r="L23" s="138"/>
      <c r="M23" s="141" t="s">
        <v>179</v>
      </c>
      <c r="N23" s="142" t="s">
        <v>7</v>
      </c>
    </row>
    <row r="24" spans="2:15" x14ac:dyDescent="0.2">
      <c r="B24" s="139" t="s">
        <v>379</v>
      </c>
      <c r="C24" s="40">
        <v>0</v>
      </c>
      <c r="D24" s="191">
        <v>0</v>
      </c>
      <c r="E24" s="138"/>
      <c r="F24" s="20">
        <v>0</v>
      </c>
      <c r="G24" s="178">
        <v>0</v>
      </c>
      <c r="I24" s="139" t="s">
        <v>263</v>
      </c>
      <c r="J24" s="40">
        <v>1</v>
      </c>
      <c r="K24" s="41">
        <v>4.7619047619047619</v>
      </c>
      <c r="L24" s="138"/>
      <c r="M24" s="40">
        <v>0</v>
      </c>
      <c r="N24" s="41">
        <v>0</v>
      </c>
    </row>
    <row r="25" spans="2:15" x14ac:dyDescent="0.2">
      <c r="B25" s="139" t="s">
        <v>380</v>
      </c>
      <c r="C25" s="40">
        <v>2</v>
      </c>
      <c r="D25" s="191">
        <v>9.5238095238095237</v>
      </c>
      <c r="E25" s="138"/>
      <c r="F25" s="20">
        <v>0</v>
      </c>
      <c r="G25" s="178">
        <v>0</v>
      </c>
      <c r="I25" s="139" t="s">
        <v>264</v>
      </c>
      <c r="J25" s="40">
        <v>1</v>
      </c>
      <c r="K25" s="41">
        <v>4.7619047619047619</v>
      </c>
      <c r="L25" s="138"/>
      <c r="M25" s="40">
        <v>1</v>
      </c>
      <c r="N25" s="41">
        <v>6.666666666666667</v>
      </c>
    </row>
    <row r="26" spans="2:15" x14ac:dyDescent="0.2">
      <c r="B26" s="139" t="s">
        <v>381</v>
      </c>
      <c r="C26" s="40">
        <v>1</v>
      </c>
      <c r="D26" s="191">
        <v>4.7619047619047619</v>
      </c>
      <c r="E26" s="138"/>
      <c r="F26" s="20">
        <v>0</v>
      </c>
      <c r="G26" s="178">
        <v>0</v>
      </c>
      <c r="I26" s="139" t="s">
        <v>265</v>
      </c>
      <c r="J26" s="40">
        <v>18</v>
      </c>
      <c r="K26" s="41">
        <v>85.714285714285708</v>
      </c>
      <c r="L26" s="138"/>
      <c r="M26" s="40">
        <v>13</v>
      </c>
      <c r="N26" s="41">
        <v>86.666666666666671</v>
      </c>
    </row>
    <row r="27" spans="2:15" x14ac:dyDescent="0.2">
      <c r="B27" s="139" t="s">
        <v>382</v>
      </c>
      <c r="C27" s="40">
        <v>4</v>
      </c>
      <c r="D27" s="191">
        <v>19.047619047619047</v>
      </c>
      <c r="E27" s="138"/>
      <c r="F27" s="20">
        <v>5</v>
      </c>
      <c r="G27" s="178">
        <v>33.333333333333329</v>
      </c>
      <c r="I27" s="139" t="s">
        <v>247</v>
      </c>
      <c r="J27" s="40">
        <v>0</v>
      </c>
      <c r="K27" s="41">
        <v>0</v>
      </c>
      <c r="L27" s="138"/>
      <c r="M27" s="40">
        <v>1</v>
      </c>
      <c r="N27" s="41">
        <v>6.666666666666667</v>
      </c>
    </row>
    <row r="28" spans="2:15" x14ac:dyDescent="0.2">
      <c r="B28" s="139" t="s">
        <v>383</v>
      </c>
      <c r="C28" s="40">
        <v>0</v>
      </c>
      <c r="D28" s="191">
        <v>0</v>
      </c>
      <c r="E28" s="138"/>
      <c r="F28" s="20">
        <v>2</v>
      </c>
      <c r="G28" s="178">
        <v>13.333333333333334</v>
      </c>
      <c r="I28" s="139" t="s">
        <v>184</v>
      </c>
      <c r="J28" s="40">
        <v>1</v>
      </c>
      <c r="K28" s="41">
        <v>4.7619047619047619</v>
      </c>
      <c r="L28" s="138"/>
      <c r="M28" s="40">
        <v>0</v>
      </c>
      <c r="N28" s="41">
        <v>0</v>
      </c>
    </row>
    <row r="29" spans="2:15" x14ac:dyDescent="0.2">
      <c r="B29" s="139" t="s">
        <v>384</v>
      </c>
      <c r="C29" s="40">
        <v>0</v>
      </c>
      <c r="D29" s="191">
        <v>0</v>
      </c>
      <c r="E29" s="138"/>
      <c r="F29" s="20">
        <v>0</v>
      </c>
      <c r="G29" s="178">
        <v>0</v>
      </c>
      <c r="I29" s="140" t="s">
        <v>185</v>
      </c>
      <c r="J29" s="42">
        <v>21</v>
      </c>
      <c r="K29" s="43">
        <v>100</v>
      </c>
      <c r="L29" s="138"/>
      <c r="M29" s="42">
        <v>15</v>
      </c>
      <c r="N29" s="43">
        <v>100</v>
      </c>
    </row>
    <row r="30" spans="2:15" x14ac:dyDescent="0.2">
      <c r="B30" s="139" t="s">
        <v>385</v>
      </c>
      <c r="C30" s="40">
        <v>4</v>
      </c>
      <c r="D30" s="191">
        <v>19.047619047619047</v>
      </c>
      <c r="E30" s="138"/>
      <c r="F30" s="20">
        <v>1</v>
      </c>
      <c r="G30" s="178">
        <v>6.666666666666667</v>
      </c>
      <c r="I30" s="225" t="s">
        <v>392</v>
      </c>
      <c r="J30" s="225"/>
      <c r="K30" s="225"/>
      <c r="L30" s="138"/>
    </row>
    <row r="31" spans="2:15" x14ac:dyDescent="0.2">
      <c r="B31" s="139" t="s">
        <v>386</v>
      </c>
      <c r="C31" s="40">
        <v>0</v>
      </c>
      <c r="D31" s="191">
        <v>0</v>
      </c>
      <c r="E31" s="138"/>
      <c r="F31" s="20">
        <v>1</v>
      </c>
      <c r="G31" s="178">
        <v>6.666666666666667</v>
      </c>
      <c r="I31" s="226"/>
      <c r="J31" s="226"/>
      <c r="K31" s="226"/>
      <c r="L31" s="138"/>
    </row>
    <row r="32" spans="2:15" x14ac:dyDescent="0.2">
      <c r="B32" s="139" t="s">
        <v>387</v>
      </c>
      <c r="C32" s="40">
        <v>3</v>
      </c>
      <c r="D32" s="191">
        <v>14.285714285714285</v>
      </c>
      <c r="E32" s="138"/>
      <c r="F32" s="20">
        <v>1</v>
      </c>
      <c r="G32" s="178">
        <v>6.666666666666667</v>
      </c>
      <c r="I32" s="226"/>
      <c r="J32" s="226"/>
      <c r="K32" s="226"/>
      <c r="L32" s="138"/>
    </row>
    <row r="33" spans="2:14" x14ac:dyDescent="0.2">
      <c r="B33" s="139" t="s">
        <v>26</v>
      </c>
      <c r="C33" s="40">
        <v>1</v>
      </c>
      <c r="D33" s="191">
        <v>4.7619047619047619</v>
      </c>
      <c r="E33" s="138"/>
      <c r="F33" s="20">
        <v>1</v>
      </c>
      <c r="G33" s="178">
        <v>6.666666666666667</v>
      </c>
      <c r="I33" s="226"/>
      <c r="J33" s="226"/>
      <c r="K33" s="226"/>
      <c r="L33" s="138"/>
    </row>
    <row r="34" spans="2:14" x14ac:dyDescent="0.2">
      <c r="B34" s="140" t="s">
        <v>185</v>
      </c>
      <c r="C34" s="42">
        <v>21</v>
      </c>
      <c r="D34" s="192">
        <v>100</v>
      </c>
      <c r="E34" s="138"/>
      <c r="F34" s="42">
        <v>15</v>
      </c>
      <c r="G34" s="179">
        <v>100</v>
      </c>
      <c r="I34" s="138"/>
      <c r="J34" s="138"/>
      <c r="K34" s="138"/>
      <c r="L34" s="138"/>
    </row>
    <row r="35" spans="2:14" x14ac:dyDescent="0.2">
      <c r="B35" s="225" t="s">
        <v>503</v>
      </c>
      <c r="C35" s="225"/>
      <c r="D35" s="225"/>
      <c r="E35" s="138"/>
      <c r="I35" s="3" t="s">
        <v>391</v>
      </c>
    </row>
    <row r="36" spans="2:14" x14ac:dyDescent="0.2">
      <c r="B36" s="226"/>
      <c r="C36" s="226"/>
      <c r="D36" s="226"/>
      <c r="E36" s="138"/>
      <c r="I36" s="140"/>
      <c r="J36" s="141" t="s">
        <v>179</v>
      </c>
      <c r="K36" s="142" t="s">
        <v>7</v>
      </c>
      <c r="L36" s="138"/>
      <c r="M36" s="141" t="s">
        <v>179</v>
      </c>
      <c r="N36" s="142" t="s">
        <v>7</v>
      </c>
    </row>
    <row r="37" spans="2:14" x14ac:dyDescent="0.2">
      <c r="B37" s="139"/>
      <c r="C37" s="138"/>
      <c r="D37" s="138"/>
      <c r="E37" s="138"/>
      <c r="I37" s="139" t="s">
        <v>394</v>
      </c>
      <c r="J37" s="40">
        <v>10</v>
      </c>
      <c r="K37" s="41">
        <v>28.571428571428569</v>
      </c>
      <c r="L37" s="138"/>
      <c r="M37" s="40">
        <v>6</v>
      </c>
      <c r="N37" s="41">
        <v>15.384615384615385</v>
      </c>
    </row>
    <row r="38" spans="2:14" x14ac:dyDescent="0.2">
      <c r="I38" s="139" t="s">
        <v>395</v>
      </c>
      <c r="J38" s="40">
        <v>2</v>
      </c>
      <c r="K38" s="41">
        <v>5.7142857142857144</v>
      </c>
      <c r="L38" s="138"/>
      <c r="M38" s="40">
        <v>1</v>
      </c>
      <c r="N38" s="41">
        <v>2.5641025641025639</v>
      </c>
    </row>
    <row r="39" spans="2:14" x14ac:dyDescent="0.2">
      <c r="I39" s="139" t="s">
        <v>397</v>
      </c>
      <c r="J39" s="40">
        <v>1</v>
      </c>
      <c r="K39" s="41">
        <v>2.8571428571428572</v>
      </c>
      <c r="L39" s="138"/>
      <c r="M39" s="40">
        <v>2</v>
      </c>
      <c r="N39" s="41">
        <v>5.1282051282051277</v>
      </c>
    </row>
    <row r="40" spans="2:14" x14ac:dyDescent="0.2">
      <c r="I40" s="139" t="s">
        <v>398</v>
      </c>
      <c r="J40" s="40">
        <v>2</v>
      </c>
      <c r="K40" s="41">
        <v>5.7142857142857144</v>
      </c>
      <c r="L40" s="138"/>
      <c r="M40" s="40">
        <v>2</v>
      </c>
      <c r="N40" s="41">
        <v>5.1282051282051277</v>
      </c>
    </row>
    <row r="41" spans="2:14" x14ac:dyDescent="0.2">
      <c r="I41" s="139" t="s">
        <v>396</v>
      </c>
      <c r="J41" s="40">
        <v>4</v>
      </c>
      <c r="K41" s="41">
        <v>11.428571428571429</v>
      </c>
      <c r="L41" s="138"/>
      <c r="M41" s="40">
        <v>5</v>
      </c>
      <c r="N41" s="41">
        <v>12.820512820512819</v>
      </c>
    </row>
    <row r="42" spans="2:14" x14ac:dyDescent="0.2">
      <c r="I42" s="139" t="s">
        <v>399</v>
      </c>
      <c r="J42" s="40">
        <v>5</v>
      </c>
      <c r="K42" s="41">
        <v>14.285714285714285</v>
      </c>
      <c r="L42" s="138"/>
      <c r="M42" s="40">
        <v>5</v>
      </c>
      <c r="N42" s="41">
        <v>12.820512820512819</v>
      </c>
    </row>
    <row r="43" spans="2:14" x14ac:dyDescent="0.2">
      <c r="I43" s="139" t="s">
        <v>400</v>
      </c>
      <c r="J43" s="40">
        <v>2</v>
      </c>
      <c r="K43" s="41">
        <v>5.7142857142857144</v>
      </c>
      <c r="L43" s="138"/>
      <c r="M43" s="40">
        <v>1</v>
      </c>
      <c r="N43" s="41">
        <v>2.5641025641025639</v>
      </c>
    </row>
    <row r="44" spans="2:14" x14ac:dyDescent="0.2">
      <c r="I44" s="139" t="s">
        <v>401</v>
      </c>
      <c r="J44" s="40">
        <v>2</v>
      </c>
      <c r="K44" s="41">
        <v>5.7142857142857144</v>
      </c>
      <c r="L44" s="138"/>
      <c r="M44" s="40">
        <v>11</v>
      </c>
      <c r="N44" s="41">
        <v>28.205128205128204</v>
      </c>
    </row>
    <row r="45" spans="2:14" x14ac:dyDescent="0.2">
      <c r="I45" s="139" t="s">
        <v>402</v>
      </c>
      <c r="J45" s="40">
        <v>3</v>
      </c>
      <c r="K45" s="41">
        <v>8.5714285714285712</v>
      </c>
      <c r="L45" s="138"/>
      <c r="M45" s="52">
        <v>0</v>
      </c>
      <c r="N45" s="41">
        <v>0</v>
      </c>
    </row>
    <row r="46" spans="2:14" x14ac:dyDescent="0.2">
      <c r="I46" s="139" t="s">
        <v>247</v>
      </c>
      <c r="J46" s="40">
        <v>2</v>
      </c>
      <c r="K46" s="41">
        <v>5.7142857142857144</v>
      </c>
      <c r="L46" s="138"/>
      <c r="M46" s="40">
        <v>4</v>
      </c>
      <c r="N46" s="41">
        <v>10.256410256410255</v>
      </c>
    </row>
    <row r="47" spans="2:14" x14ac:dyDescent="0.2">
      <c r="I47" s="139" t="s">
        <v>184</v>
      </c>
      <c r="J47" s="40">
        <v>2</v>
      </c>
      <c r="K47" s="41">
        <v>5.7142857142857144</v>
      </c>
      <c r="L47" s="138"/>
      <c r="M47" s="40">
        <v>2</v>
      </c>
      <c r="N47" s="41">
        <v>5.1282051282051277</v>
      </c>
    </row>
    <row r="48" spans="2:14" x14ac:dyDescent="0.2">
      <c r="I48" s="140" t="s">
        <v>185</v>
      </c>
      <c r="J48" s="42">
        <v>35</v>
      </c>
      <c r="K48" s="43">
        <v>100</v>
      </c>
      <c r="L48" s="138"/>
      <c r="M48" s="42">
        <v>39</v>
      </c>
      <c r="N48" s="43">
        <v>100</v>
      </c>
    </row>
    <row r="49" spans="9:12" ht="12.9" customHeight="1" x14ac:dyDescent="0.2">
      <c r="I49" s="227" t="s">
        <v>393</v>
      </c>
      <c r="J49" s="227"/>
      <c r="K49" s="227"/>
      <c r="L49" s="138"/>
    </row>
    <row r="50" spans="9:12" x14ac:dyDescent="0.2">
      <c r="I50" s="228"/>
      <c r="J50" s="228"/>
      <c r="K50" s="228"/>
      <c r="L50" s="138"/>
    </row>
    <row r="51" spans="9:12" x14ac:dyDescent="0.2">
      <c r="I51" s="228"/>
      <c r="J51" s="228"/>
      <c r="K51" s="228"/>
      <c r="L51" s="138"/>
    </row>
    <row r="52" spans="9:12" x14ac:dyDescent="0.2">
      <c r="I52" s="228"/>
      <c r="J52" s="228"/>
      <c r="K52" s="228"/>
    </row>
  </sheetData>
  <mergeCells count="4">
    <mergeCell ref="B35:D36"/>
    <mergeCell ref="I17:K19"/>
    <mergeCell ref="I30:K33"/>
    <mergeCell ref="I49:K52"/>
  </mergeCells>
  <phoneticPr fontId="9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workbookViewId="0">
      <selection activeCell="N12" sqref="N12"/>
    </sheetView>
  </sheetViews>
  <sheetFormatPr defaultColWidth="8.88671875" defaultRowHeight="13.2" x14ac:dyDescent="0.2"/>
  <cols>
    <col min="1" max="1" width="4.6640625" style="3" customWidth="1"/>
    <col min="2" max="2" width="45.77734375" style="3" customWidth="1"/>
    <col min="3" max="4" width="8.88671875" style="3"/>
    <col min="5" max="5" width="2.44140625" style="3" customWidth="1"/>
    <col min="6" max="8" width="8.88671875" style="3"/>
    <col min="9" max="9" width="21.109375" style="3" customWidth="1"/>
    <col min="10" max="11" width="8.88671875" style="3"/>
    <col min="12" max="12" width="3.44140625" style="3" customWidth="1"/>
    <col min="13" max="16384" width="8.88671875" style="3"/>
  </cols>
  <sheetData>
    <row r="1" spans="2:14" x14ac:dyDescent="0.2">
      <c r="B1" s="139" t="s">
        <v>406</v>
      </c>
      <c r="C1" s="138"/>
      <c r="D1" s="138"/>
      <c r="E1" s="138"/>
      <c r="I1" s="139" t="s">
        <v>408</v>
      </c>
      <c r="J1" s="138"/>
      <c r="K1" s="138"/>
      <c r="L1" s="138"/>
    </row>
    <row r="2" spans="2:14" x14ac:dyDescent="0.2">
      <c r="B2" s="139"/>
      <c r="C2" s="138"/>
      <c r="D2" s="138"/>
      <c r="E2" s="138"/>
      <c r="I2" s="139"/>
      <c r="J2" s="138"/>
      <c r="K2" s="138"/>
      <c r="L2" s="138"/>
    </row>
    <row r="3" spans="2:14" x14ac:dyDescent="0.2">
      <c r="B3" s="139"/>
      <c r="C3" s="145" t="s">
        <v>3</v>
      </c>
      <c r="D3" s="138"/>
      <c r="E3" s="138"/>
      <c r="F3" s="3" t="s">
        <v>4</v>
      </c>
      <c r="I3" s="138"/>
      <c r="J3" s="138" t="s">
        <v>3</v>
      </c>
      <c r="K3" s="138"/>
      <c r="L3" s="138"/>
      <c r="M3" s="3" t="s">
        <v>4</v>
      </c>
    </row>
    <row r="4" spans="2:14" x14ac:dyDescent="0.2">
      <c r="B4" s="140" t="s">
        <v>403</v>
      </c>
      <c r="C4" s="141" t="s">
        <v>179</v>
      </c>
      <c r="D4" s="142" t="s">
        <v>7</v>
      </c>
      <c r="E4" s="138"/>
      <c r="F4" s="141" t="s">
        <v>179</v>
      </c>
      <c r="G4" s="142" t="s">
        <v>7</v>
      </c>
      <c r="I4" s="140" t="s">
        <v>283</v>
      </c>
      <c r="J4" s="141" t="s">
        <v>179</v>
      </c>
      <c r="K4" s="142" t="s">
        <v>7</v>
      </c>
      <c r="L4" s="139"/>
      <c r="M4" s="141" t="s">
        <v>179</v>
      </c>
      <c r="N4" s="142" t="s">
        <v>7</v>
      </c>
    </row>
    <row r="5" spans="2:14" x14ac:dyDescent="0.2">
      <c r="B5" s="127" t="s">
        <v>267</v>
      </c>
      <c r="C5" s="40">
        <v>2</v>
      </c>
      <c r="D5" s="41">
        <v>5.7142857142857144</v>
      </c>
      <c r="E5" s="138"/>
      <c r="F5" s="40">
        <v>1</v>
      </c>
      <c r="G5" s="41">
        <v>2.5641025641025639</v>
      </c>
      <c r="I5" s="139" t="s">
        <v>139</v>
      </c>
      <c r="J5" s="40">
        <v>0</v>
      </c>
      <c r="K5" s="41">
        <v>0</v>
      </c>
      <c r="L5" s="138"/>
      <c r="M5" s="40">
        <v>2</v>
      </c>
      <c r="N5" s="41">
        <v>0.71174377224199281</v>
      </c>
    </row>
    <row r="6" spans="2:14" x14ac:dyDescent="0.2">
      <c r="B6" s="127" t="s">
        <v>268</v>
      </c>
      <c r="C6" s="40">
        <v>0</v>
      </c>
      <c r="D6" s="41">
        <v>0</v>
      </c>
      <c r="E6" s="138"/>
      <c r="F6" s="40">
        <v>0</v>
      </c>
      <c r="G6" s="41">
        <v>0</v>
      </c>
      <c r="I6" s="139" t="s">
        <v>284</v>
      </c>
      <c r="J6" s="52">
        <v>17</v>
      </c>
      <c r="K6" s="41">
        <v>6.0714285714285712</v>
      </c>
      <c r="L6" s="138"/>
      <c r="M6" s="52">
        <v>3</v>
      </c>
      <c r="N6" s="41">
        <v>1.0676156583629894</v>
      </c>
    </row>
    <row r="7" spans="2:14" x14ac:dyDescent="0.2">
      <c r="B7" s="127" t="s">
        <v>269</v>
      </c>
      <c r="C7" s="40">
        <v>2</v>
      </c>
      <c r="D7" s="41">
        <v>5.7142857142857144</v>
      </c>
      <c r="E7" s="138"/>
      <c r="F7" s="40">
        <v>0</v>
      </c>
      <c r="G7" s="41">
        <v>0</v>
      </c>
      <c r="I7" s="139" t="s">
        <v>285</v>
      </c>
      <c r="J7" s="52">
        <v>15</v>
      </c>
      <c r="K7" s="41">
        <v>5.3571428571428568</v>
      </c>
      <c r="L7" s="138"/>
      <c r="M7" s="52">
        <v>20</v>
      </c>
      <c r="N7" s="41">
        <v>7.1174377224199299</v>
      </c>
    </row>
    <row r="8" spans="2:14" x14ac:dyDescent="0.2">
      <c r="B8" s="127" t="s">
        <v>270</v>
      </c>
      <c r="C8" s="40">
        <v>6</v>
      </c>
      <c r="D8" s="41">
        <v>17.142857142857142</v>
      </c>
      <c r="E8" s="138"/>
      <c r="F8" s="40">
        <v>8</v>
      </c>
      <c r="G8" s="41">
        <v>20.512820512820511</v>
      </c>
      <c r="I8" s="139" t="s">
        <v>286</v>
      </c>
      <c r="J8" s="52">
        <v>12</v>
      </c>
      <c r="K8" s="41">
        <v>4.2857142857142856</v>
      </c>
      <c r="L8" s="138"/>
      <c r="M8" s="52">
        <v>11</v>
      </c>
      <c r="N8" s="41">
        <v>3.9145907473309607</v>
      </c>
    </row>
    <row r="9" spans="2:14" x14ac:dyDescent="0.2">
      <c r="B9" s="127" t="s">
        <v>271</v>
      </c>
      <c r="C9" s="40">
        <v>4</v>
      </c>
      <c r="D9" s="41">
        <v>11.428571428571429</v>
      </c>
      <c r="E9" s="138"/>
      <c r="F9" s="40">
        <v>11</v>
      </c>
      <c r="G9" s="41">
        <v>28.205128205128204</v>
      </c>
      <c r="I9" s="139" t="s">
        <v>287</v>
      </c>
      <c r="J9" s="52">
        <v>19</v>
      </c>
      <c r="K9" s="41">
        <v>6.7857142857142856</v>
      </c>
      <c r="L9" s="138"/>
      <c r="M9" s="52">
        <v>17</v>
      </c>
      <c r="N9" s="41">
        <v>6.0498220640569391</v>
      </c>
    </row>
    <row r="10" spans="2:14" x14ac:dyDescent="0.2">
      <c r="B10" s="127" t="s">
        <v>272</v>
      </c>
      <c r="C10" s="40">
        <v>0</v>
      </c>
      <c r="D10" s="41">
        <v>0</v>
      </c>
      <c r="E10" s="138"/>
      <c r="F10" s="40">
        <v>1</v>
      </c>
      <c r="G10" s="41">
        <v>2.5641025641025639</v>
      </c>
      <c r="I10" s="139" t="s">
        <v>288</v>
      </c>
      <c r="J10" s="52">
        <v>27</v>
      </c>
      <c r="K10" s="41">
        <v>9.6428571428571441</v>
      </c>
      <c r="L10" s="138"/>
      <c r="M10" s="52">
        <v>26</v>
      </c>
      <c r="N10" s="41">
        <v>9.252669039145907</v>
      </c>
    </row>
    <row r="11" spans="2:14" x14ac:dyDescent="0.2">
      <c r="B11" s="127" t="s">
        <v>273</v>
      </c>
      <c r="C11" s="40">
        <v>2</v>
      </c>
      <c r="D11" s="41">
        <v>5.7142857142857144</v>
      </c>
      <c r="E11" s="138"/>
      <c r="F11" s="40">
        <v>5</v>
      </c>
      <c r="G11" s="41">
        <v>12.820512820512819</v>
      </c>
      <c r="I11" s="139" t="s">
        <v>289</v>
      </c>
      <c r="J11" s="52">
        <v>12</v>
      </c>
      <c r="K11" s="41">
        <v>4.2857142857142856</v>
      </c>
      <c r="L11" s="138"/>
      <c r="M11" s="52">
        <v>26</v>
      </c>
      <c r="N11" s="41">
        <v>9.252669039145907</v>
      </c>
    </row>
    <row r="12" spans="2:14" x14ac:dyDescent="0.2">
      <c r="B12" s="127" t="s">
        <v>274</v>
      </c>
      <c r="C12" s="40">
        <v>1</v>
      </c>
      <c r="D12" s="41">
        <v>2.8571428571428572</v>
      </c>
      <c r="E12" s="138"/>
      <c r="F12" s="40">
        <v>1</v>
      </c>
      <c r="G12" s="41">
        <v>2.5641025641025639</v>
      </c>
      <c r="I12" s="139" t="s">
        <v>290</v>
      </c>
      <c r="J12" s="52">
        <v>49</v>
      </c>
      <c r="K12" s="41">
        <v>17.5</v>
      </c>
      <c r="L12" s="138"/>
      <c r="M12" s="52">
        <v>47</v>
      </c>
      <c r="N12" s="41">
        <v>16.72597864768683</v>
      </c>
    </row>
    <row r="13" spans="2:14" x14ac:dyDescent="0.2">
      <c r="B13" s="127" t="s">
        <v>275</v>
      </c>
      <c r="C13" s="40">
        <v>8</v>
      </c>
      <c r="D13" s="41">
        <v>22.857142857142858</v>
      </c>
      <c r="E13" s="138"/>
      <c r="F13" s="40">
        <v>5</v>
      </c>
      <c r="G13" s="41">
        <v>12.820512820512819</v>
      </c>
      <c r="I13" s="139" t="s">
        <v>291</v>
      </c>
      <c r="J13" s="52">
        <v>25</v>
      </c>
      <c r="K13" s="41">
        <v>8.9285714285714288</v>
      </c>
      <c r="L13" s="138"/>
      <c r="M13" s="52">
        <v>31</v>
      </c>
      <c r="N13" s="41">
        <v>11.032028469750891</v>
      </c>
    </row>
    <row r="14" spans="2:14" x14ac:dyDescent="0.2">
      <c r="B14" s="127" t="s">
        <v>276</v>
      </c>
      <c r="C14" s="40">
        <v>4</v>
      </c>
      <c r="D14" s="41">
        <v>11.428571428571429</v>
      </c>
      <c r="E14" s="138"/>
      <c r="F14" s="40">
        <v>2</v>
      </c>
      <c r="G14" s="41">
        <v>5.1282051282051277</v>
      </c>
      <c r="I14" s="139" t="s">
        <v>292</v>
      </c>
      <c r="J14" s="52">
        <v>55</v>
      </c>
      <c r="K14" s="41">
        <v>19.642857142857142</v>
      </c>
      <c r="L14" s="138"/>
      <c r="M14" s="52">
        <v>42</v>
      </c>
      <c r="N14" s="41">
        <v>14.946619217081849</v>
      </c>
    </row>
    <row r="15" spans="2:14" x14ac:dyDescent="0.2">
      <c r="B15" s="127" t="s">
        <v>277</v>
      </c>
      <c r="C15" s="40">
        <v>0</v>
      </c>
      <c r="D15" s="41">
        <v>0</v>
      </c>
      <c r="E15" s="138"/>
      <c r="F15" s="40">
        <v>0</v>
      </c>
      <c r="G15" s="41">
        <v>0</v>
      </c>
      <c r="I15" s="139" t="s">
        <v>293</v>
      </c>
      <c r="J15" s="52">
        <v>21</v>
      </c>
      <c r="K15" s="41">
        <v>7.5</v>
      </c>
      <c r="L15" s="138"/>
      <c r="M15" s="52">
        <v>24</v>
      </c>
      <c r="N15" s="41">
        <v>8.5409252669039155</v>
      </c>
    </row>
    <row r="16" spans="2:14" x14ac:dyDescent="0.2">
      <c r="B16" s="127" t="s">
        <v>278</v>
      </c>
      <c r="C16" s="40">
        <v>0</v>
      </c>
      <c r="D16" s="41">
        <v>0</v>
      </c>
      <c r="E16" s="138"/>
      <c r="F16" s="40">
        <v>0</v>
      </c>
      <c r="G16" s="41">
        <v>0</v>
      </c>
      <c r="I16" s="139" t="s">
        <v>294</v>
      </c>
      <c r="J16" s="52">
        <v>14</v>
      </c>
      <c r="K16" s="41">
        <v>5</v>
      </c>
      <c r="L16" s="138"/>
      <c r="M16" s="52">
        <v>21</v>
      </c>
      <c r="N16" s="41">
        <v>7.4733096085409247</v>
      </c>
    </row>
    <row r="17" spans="2:14" x14ac:dyDescent="0.2">
      <c r="B17" s="127" t="s">
        <v>279</v>
      </c>
      <c r="C17" s="40">
        <v>4</v>
      </c>
      <c r="D17" s="41">
        <v>11.428571428571429</v>
      </c>
      <c r="E17" s="138"/>
      <c r="F17" s="40">
        <v>2</v>
      </c>
      <c r="G17" s="41">
        <v>5.1282051282051277</v>
      </c>
      <c r="I17" s="139" t="s">
        <v>295</v>
      </c>
      <c r="J17" s="52">
        <v>14</v>
      </c>
      <c r="K17" s="41">
        <v>5</v>
      </c>
      <c r="L17" s="138"/>
      <c r="M17" s="52">
        <v>11</v>
      </c>
      <c r="N17" s="41">
        <v>3.9145907473309607</v>
      </c>
    </row>
    <row r="18" spans="2:14" x14ac:dyDescent="0.2">
      <c r="B18" s="127" t="s">
        <v>247</v>
      </c>
      <c r="C18" s="40">
        <v>0</v>
      </c>
      <c r="D18" s="41">
        <v>0</v>
      </c>
      <c r="E18" s="138"/>
      <c r="F18" s="40">
        <v>0</v>
      </c>
      <c r="G18" s="41">
        <v>0</v>
      </c>
      <c r="I18" s="139" t="s">
        <v>26</v>
      </c>
      <c r="J18" s="52">
        <v>0</v>
      </c>
      <c r="K18" s="41">
        <v>0</v>
      </c>
      <c r="L18" s="138"/>
      <c r="M18" s="52">
        <v>0</v>
      </c>
      <c r="N18" s="41">
        <v>0</v>
      </c>
    </row>
    <row r="19" spans="2:14" x14ac:dyDescent="0.2">
      <c r="B19" s="139" t="s">
        <v>184</v>
      </c>
      <c r="C19" s="40">
        <v>2</v>
      </c>
      <c r="D19" s="41">
        <v>5.7142857142857144</v>
      </c>
      <c r="E19" s="138"/>
      <c r="F19" s="40">
        <v>3</v>
      </c>
      <c r="G19" s="41">
        <v>7.6923076923076925</v>
      </c>
      <c r="I19" s="140" t="s">
        <v>10</v>
      </c>
      <c r="J19" s="42">
        <v>280</v>
      </c>
      <c r="K19" s="43">
        <v>100</v>
      </c>
      <c r="L19" s="138"/>
      <c r="M19" s="42">
        <v>281</v>
      </c>
      <c r="N19" s="41">
        <v>100</v>
      </c>
    </row>
    <row r="20" spans="2:14" x14ac:dyDescent="0.2">
      <c r="B20" s="140" t="s">
        <v>185</v>
      </c>
      <c r="C20" s="42">
        <v>35</v>
      </c>
      <c r="D20" s="43">
        <v>100</v>
      </c>
      <c r="E20" s="138"/>
      <c r="F20" s="42">
        <v>39</v>
      </c>
      <c r="G20" s="43">
        <v>100</v>
      </c>
      <c r="I20" s="229" t="s">
        <v>407</v>
      </c>
      <c r="J20" s="229"/>
      <c r="K20" s="229"/>
      <c r="L20" s="138"/>
    </row>
    <row r="21" spans="2:14" x14ac:dyDescent="0.2">
      <c r="B21" s="229" t="s">
        <v>393</v>
      </c>
      <c r="C21" s="229"/>
      <c r="D21" s="229"/>
      <c r="E21" s="138"/>
      <c r="I21" s="230"/>
      <c r="J21" s="230"/>
      <c r="K21" s="230"/>
      <c r="L21" s="138"/>
    </row>
    <row r="22" spans="2:14" x14ac:dyDescent="0.2">
      <c r="B22" s="230"/>
      <c r="C22" s="230"/>
      <c r="D22" s="230"/>
      <c r="E22" s="138"/>
      <c r="I22" s="230"/>
      <c r="J22" s="230"/>
      <c r="K22" s="230"/>
      <c r="L22" s="138"/>
    </row>
    <row r="23" spans="2:14" x14ac:dyDescent="0.2">
      <c r="B23" s="230"/>
      <c r="C23" s="230"/>
      <c r="D23" s="230"/>
      <c r="E23" s="138"/>
      <c r="I23" s="230"/>
      <c r="J23" s="230"/>
      <c r="K23" s="230"/>
      <c r="L23" s="138"/>
    </row>
    <row r="24" spans="2:14" x14ac:dyDescent="0.2">
      <c r="B24" s="138"/>
      <c r="C24" s="138"/>
      <c r="D24" s="138"/>
      <c r="E24" s="138"/>
      <c r="I24" s="230"/>
      <c r="J24" s="230"/>
      <c r="K24" s="230"/>
      <c r="L24" s="138"/>
    </row>
    <row r="25" spans="2:14" x14ac:dyDescent="0.2">
      <c r="B25" s="140" t="s">
        <v>404</v>
      </c>
      <c r="C25" s="141" t="s">
        <v>179</v>
      </c>
      <c r="D25" s="142" t="s">
        <v>7</v>
      </c>
      <c r="E25" s="138"/>
      <c r="F25" s="141" t="s">
        <v>179</v>
      </c>
      <c r="G25" s="142" t="s">
        <v>7</v>
      </c>
    </row>
    <row r="26" spans="2:14" x14ac:dyDescent="0.2">
      <c r="B26" s="139" t="s">
        <v>297</v>
      </c>
      <c r="C26" s="40">
        <v>8</v>
      </c>
      <c r="D26" s="41">
        <v>22.857142857142858</v>
      </c>
      <c r="E26" s="138"/>
      <c r="F26" s="20">
        <v>6</v>
      </c>
      <c r="G26" s="41">
        <v>15.384615384615385</v>
      </c>
    </row>
    <row r="27" spans="2:14" x14ac:dyDescent="0.2">
      <c r="B27" s="139" t="s">
        <v>298</v>
      </c>
      <c r="C27" s="40">
        <v>3</v>
      </c>
      <c r="D27" s="41">
        <v>8.5714285714285712</v>
      </c>
      <c r="E27" s="138"/>
      <c r="F27" s="20">
        <v>3</v>
      </c>
      <c r="G27" s="41">
        <v>7.6923076923076925</v>
      </c>
    </row>
    <row r="28" spans="2:14" x14ac:dyDescent="0.2">
      <c r="B28" s="139" t="s">
        <v>299</v>
      </c>
      <c r="C28" s="40">
        <v>5</v>
      </c>
      <c r="D28" s="41">
        <v>14.285714285714285</v>
      </c>
      <c r="E28" s="138"/>
      <c r="F28" s="20">
        <v>5</v>
      </c>
      <c r="G28" s="41">
        <v>12.820512820512819</v>
      </c>
    </row>
    <row r="29" spans="2:14" x14ac:dyDescent="0.2">
      <c r="B29" s="139" t="s">
        <v>300</v>
      </c>
      <c r="C29" s="40">
        <v>1</v>
      </c>
      <c r="D29" s="41">
        <v>2.8571428571428572</v>
      </c>
      <c r="E29" s="138"/>
      <c r="F29" s="20">
        <v>4</v>
      </c>
      <c r="G29" s="41">
        <v>10.256410256410255</v>
      </c>
    </row>
    <row r="30" spans="2:14" x14ac:dyDescent="0.2">
      <c r="B30" s="139" t="s">
        <v>301</v>
      </c>
      <c r="C30" s="40">
        <v>1</v>
      </c>
      <c r="D30" s="41">
        <v>2.8571428571428572</v>
      </c>
      <c r="E30" s="138"/>
      <c r="F30" s="20">
        <v>5</v>
      </c>
      <c r="G30" s="41">
        <v>12.820512820512819</v>
      </c>
    </row>
    <row r="31" spans="2:14" x14ac:dyDescent="0.2">
      <c r="B31" s="139" t="s">
        <v>302</v>
      </c>
      <c r="C31" s="40">
        <v>3</v>
      </c>
      <c r="D31" s="41">
        <v>8.5714285714285712</v>
      </c>
      <c r="E31" s="138"/>
      <c r="F31" s="20">
        <v>8</v>
      </c>
      <c r="G31" s="41">
        <v>20.512820512820511</v>
      </c>
    </row>
    <row r="32" spans="2:14" x14ac:dyDescent="0.2">
      <c r="B32" s="139" t="s">
        <v>303</v>
      </c>
      <c r="C32" s="40">
        <v>3</v>
      </c>
      <c r="D32" s="41">
        <v>8.5714285714285712</v>
      </c>
      <c r="E32" s="138"/>
      <c r="F32" s="20">
        <v>5</v>
      </c>
      <c r="G32" s="41">
        <v>12.820512820512819</v>
      </c>
    </row>
    <row r="33" spans="2:7" x14ac:dyDescent="0.2">
      <c r="B33" s="139" t="s">
        <v>304</v>
      </c>
      <c r="C33" s="40">
        <v>0</v>
      </c>
      <c r="D33" s="41">
        <v>0</v>
      </c>
      <c r="E33" s="138"/>
      <c r="F33" s="20">
        <v>1</v>
      </c>
      <c r="G33" s="41">
        <v>2.5641025641025639</v>
      </c>
    </row>
    <row r="34" spans="2:7" x14ac:dyDescent="0.2">
      <c r="B34" s="139" t="s">
        <v>305</v>
      </c>
      <c r="C34" s="40">
        <v>2</v>
      </c>
      <c r="D34" s="41">
        <v>5.7142857142857144</v>
      </c>
      <c r="E34" s="138"/>
      <c r="F34" s="20">
        <v>0</v>
      </c>
      <c r="G34" s="41">
        <v>0</v>
      </c>
    </row>
    <row r="35" spans="2:7" x14ac:dyDescent="0.2">
      <c r="B35" s="139" t="s">
        <v>306</v>
      </c>
      <c r="C35" s="40">
        <v>1</v>
      </c>
      <c r="D35" s="41">
        <v>2.8571428571428572</v>
      </c>
      <c r="E35" s="138"/>
      <c r="F35" s="20">
        <v>0</v>
      </c>
      <c r="G35" s="41">
        <v>0</v>
      </c>
    </row>
    <row r="36" spans="2:7" x14ac:dyDescent="0.2">
      <c r="B36" s="139" t="s">
        <v>307</v>
      </c>
      <c r="C36" s="40">
        <v>1</v>
      </c>
      <c r="D36" s="41">
        <v>2.8571428571428572</v>
      </c>
      <c r="E36" s="138"/>
      <c r="F36" s="20">
        <v>0</v>
      </c>
      <c r="G36" s="41">
        <v>0</v>
      </c>
    </row>
    <row r="37" spans="2:7" x14ac:dyDescent="0.2">
      <c r="B37" s="139" t="s">
        <v>308</v>
      </c>
      <c r="C37" s="40">
        <v>4</v>
      </c>
      <c r="D37" s="41">
        <v>11.428571428571429</v>
      </c>
      <c r="E37" s="138"/>
      <c r="F37" s="20">
        <v>0</v>
      </c>
      <c r="G37" s="41">
        <v>0</v>
      </c>
    </row>
    <row r="38" spans="2:7" x14ac:dyDescent="0.2">
      <c r="B38" s="126" t="s">
        <v>405</v>
      </c>
      <c r="C38" s="40">
        <v>0</v>
      </c>
      <c r="D38" s="41">
        <v>0</v>
      </c>
      <c r="E38" s="138"/>
      <c r="F38" s="20">
        <v>0</v>
      </c>
      <c r="G38" s="41">
        <v>0</v>
      </c>
    </row>
    <row r="39" spans="2:7" x14ac:dyDescent="0.2">
      <c r="B39" s="139" t="s">
        <v>26</v>
      </c>
      <c r="C39" s="40">
        <v>3</v>
      </c>
      <c r="D39" s="41">
        <v>8.5714285714285712</v>
      </c>
      <c r="E39" s="138"/>
      <c r="F39" s="20">
        <v>2</v>
      </c>
      <c r="G39" s="41">
        <v>5.1282051282051277</v>
      </c>
    </row>
    <row r="40" spans="2:7" x14ac:dyDescent="0.2">
      <c r="B40" s="140" t="s">
        <v>10</v>
      </c>
      <c r="C40" s="42">
        <v>35</v>
      </c>
      <c r="D40" s="43">
        <v>100</v>
      </c>
      <c r="E40" s="138"/>
      <c r="F40" s="42">
        <v>39</v>
      </c>
      <c r="G40" s="44">
        <v>100</v>
      </c>
    </row>
    <row r="41" spans="2:7" x14ac:dyDescent="0.2">
      <c r="B41" s="229" t="s">
        <v>504</v>
      </c>
      <c r="C41" s="229"/>
      <c r="D41" s="229"/>
      <c r="E41" s="138"/>
    </row>
    <row r="42" spans="2:7" x14ac:dyDescent="0.2">
      <c r="B42" s="230"/>
      <c r="C42" s="230"/>
      <c r="D42" s="230"/>
      <c r="E42" s="138"/>
    </row>
    <row r="43" spans="2:7" x14ac:dyDescent="0.2">
      <c r="B43" s="230"/>
      <c r="C43" s="230"/>
      <c r="D43" s="230"/>
      <c r="E43" s="138"/>
    </row>
    <row r="44" spans="2:7" x14ac:dyDescent="0.2">
      <c r="B44" s="230"/>
      <c r="C44" s="230"/>
      <c r="D44" s="230"/>
      <c r="E44" s="138"/>
    </row>
    <row r="45" spans="2:7" x14ac:dyDescent="0.2">
      <c r="B45" s="230"/>
      <c r="C45" s="230"/>
      <c r="D45" s="230"/>
      <c r="E45" s="138"/>
    </row>
    <row r="46" spans="2:7" x14ac:dyDescent="0.2">
      <c r="B46" s="138"/>
      <c r="C46" s="138"/>
      <c r="D46" s="138"/>
      <c r="E46" s="138"/>
    </row>
    <row r="70" spans="2:5" x14ac:dyDescent="0.2">
      <c r="B70" s="138"/>
      <c r="C70" s="138"/>
      <c r="D70" s="138"/>
      <c r="E70" s="138"/>
    </row>
  </sheetData>
  <mergeCells count="3">
    <mergeCell ref="B21:D23"/>
    <mergeCell ref="B41:D45"/>
    <mergeCell ref="I20:K24"/>
  </mergeCells>
  <phoneticPr fontId="9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workbookViewId="0">
      <selection activeCell="B2" sqref="B2"/>
    </sheetView>
  </sheetViews>
  <sheetFormatPr defaultColWidth="8.88671875" defaultRowHeight="13.2" x14ac:dyDescent="0.2"/>
  <cols>
    <col min="1" max="1" width="4" style="3" customWidth="1"/>
    <col min="2" max="2" width="18.21875" style="3" customWidth="1"/>
    <col min="3" max="3" width="9.21875" style="3" customWidth="1"/>
    <col min="4" max="4" width="8.88671875" style="3"/>
    <col min="5" max="5" width="8.44140625" style="3" customWidth="1"/>
    <col min="6" max="9" width="8.88671875" style="3"/>
    <col min="10" max="10" width="63.21875" style="3" customWidth="1"/>
    <col min="11" max="12" width="8.88671875" style="3"/>
    <col min="13" max="13" width="2.44140625" style="3" customWidth="1"/>
    <col min="14" max="16384" width="8.88671875" style="3"/>
  </cols>
  <sheetData>
    <row r="1" spans="2:15" x14ac:dyDescent="0.2">
      <c r="B1" s="139" t="s">
        <v>409</v>
      </c>
      <c r="C1" s="138"/>
      <c r="D1" s="138"/>
      <c r="E1" s="138"/>
      <c r="F1" s="138"/>
      <c r="I1" s="139" t="s">
        <v>420</v>
      </c>
      <c r="J1" s="139"/>
      <c r="K1" s="138"/>
      <c r="L1" s="138"/>
      <c r="M1" s="138"/>
    </row>
    <row r="2" spans="2:15" x14ac:dyDescent="0.2">
      <c r="B2" s="139"/>
      <c r="C2" s="138"/>
      <c r="D2" s="138"/>
      <c r="E2" s="138"/>
      <c r="F2" s="138"/>
      <c r="I2" s="139"/>
      <c r="J2" s="139"/>
      <c r="K2" s="138"/>
      <c r="L2" s="138"/>
      <c r="M2" s="138"/>
    </row>
    <row r="3" spans="2:15" x14ac:dyDescent="0.2">
      <c r="B3" s="139"/>
      <c r="C3" s="145" t="s">
        <v>3</v>
      </c>
      <c r="D3" s="138"/>
      <c r="E3" s="138"/>
      <c r="F3" s="3" t="s">
        <v>4</v>
      </c>
      <c r="I3" s="139"/>
      <c r="J3" s="139"/>
      <c r="K3" s="145" t="s">
        <v>3</v>
      </c>
      <c r="L3" s="138"/>
      <c r="M3" s="138"/>
      <c r="N3" s="3" t="s">
        <v>4</v>
      </c>
    </row>
    <row r="4" spans="2:15" x14ac:dyDescent="0.2">
      <c r="B4" s="140"/>
      <c r="C4" s="141" t="s">
        <v>179</v>
      </c>
      <c r="D4" s="142" t="s">
        <v>7</v>
      </c>
      <c r="E4" s="138"/>
      <c r="F4" s="141" t="s">
        <v>179</v>
      </c>
      <c r="G4" s="142" t="s">
        <v>7</v>
      </c>
      <c r="I4" s="140"/>
      <c r="J4" s="140"/>
      <c r="K4" s="141" t="s">
        <v>179</v>
      </c>
      <c r="L4" s="142" t="s">
        <v>7</v>
      </c>
      <c r="M4" s="138"/>
      <c r="N4" s="141" t="s">
        <v>179</v>
      </c>
      <c r="O4" s="142" t="s">
        <v>7</v>
      </c>
    </row>
    <row r="5" spans="2:15" x14ac:dyDescent="0.2">
      <c r="B5" s="139" t="s">
        <v>410</v>
      </c>
      <c r="C5" s="40">
        <v>40</v>
      </c>
      <c r="D5" s="41">
        <v>8.6206896551724146</v>
      </c>
      <c r="E5" s="138"/>
      <c r="F5" s="40">
        <v>28</v>
      </c>
      <c r="G5" s="41">
        <v>5.9447983014862</v>
      </c>
      <c r="I5" s="139" t="s">
        <v>421</v>
      </c>
      <c r="J5" s="139"/>
      <c r="K5" s="40">
        <v>238</v>
      </c>
      <c r="L5" s="41">
        <v>51.293103448275865</v>
      </c>
      <c r="M5" s="138"/>
      <c r="N5" s="40">
        <v>229</v>
      </c>
      <c r="O5" s="41">
        <v>48.619957537154988</v>
      </c>
    </row>
    <row r="6" spans="2:15" x14ac:dyDescent="0.2">
      <c r="B6" s="139" t="s">
        <v>411</v>
      </c>
      <c r="C6" s="40">
        <v>393</v>
      </c>
      <c r="D6" s="41">
        <v>84.698275862068968</v>
      </c>
      <c r="E6" s="138"/>
      <c r="F6" s="40">
        <v>415</v>
      </c>
      <c r="G6" s="41">
        <v>88.110403397027596</v>
      </c>
      <c r="I6" s="139" t="s">
        <v>422</v>
      </c>
      <c r="J6" s="139"/>
      <c r="K6" s="40">
        <v>53</v>
      </c>
      <c r="L6" s="41">
        <v>11.422413793103448</v>
      </c>
      <c r="M6" s="138"/>
      <c r="N6" s="40">
        <v>53</v>
      </c>
      <c r="O6" s="41">
        <v>11.252653927813164</v>
      </c>
    </row>
    <row r="7" spans="2:15" x14ac:dyDescent="0.2">
      <c r="B7" s="139" t="s">
        <v>184</v>
      </c>
      <c r="C7" s="40">
        <v>31</v>
      </c>
      <c r="D7" s="41">
        <v>6.6810344827586201</v>
      </c>
      <c r="E7" s="138"/>
      <c r="F7" s="40">
        <v>28</v>
      </c>
      <c r="G7" s="41">
        <v>5.9447983014862</v>
      </c>
      <c r="I7" s="139" t="s">
        <v>423</v>
      </c>
      <c r="J7" s="139"/>
      <c r="K7" s="40">
        <v>17</v>
      </c>
      <c r="L7" s="41">
        <v>3.6637931034482754</v>
      </c>
      <c r="M7" s="138"/>
      <c r="N7" s="40">
        <v>13</v>
      </c>
      <c r="O7" s="41">
        <v>2.7600849256900215</v>
      </c>
    </row>
    <row r="8" spans="2:15" x14ac:dyDescent="0.2">
      <c r="B8" s="140" t="s">
        <v>185</v>
      </c>
      <c r="C8" s="42">
        <v>464</v>
      </c>
      <c r="D8" s="43">
        <v>100</v>
      </c>
      <c r="E8" s="138"/>
      <c r="F8" s="42">
        <v>471</v>
      </c>
      <c r="G8" s="43">
        <v>100</v>
      </c>
      <c r="I8" s="139" t="s">
        <v>424</v>
      </c>
      <c r="J8" s="139"/>
      <c r="K8" s="40">
        <v>70</v>
      </c>
      <c r="L8" s="41">
        <v>15.086206896551724</v>
      </c>
      <c r="M8" s="138"/>
      <c r="N8" s="40">
        <v>64</v>
      </c>
      <c r="O8" s="41">
        <v>13.588110403397028</v>
      </c>
    </row>
    <row r="9" spans="2:15" x14ac:dyDescent="0.2">
      <c r="B9" s="139"/>
      <c r="C9" s="138"/>
      <c r="D9" s="138"/>
      <c r="E9" s="138"/>
      <c r="F9" s="138"/>
      <c r="I9" s="139" t="s">
        <v>425</v>
      </c>
      <c r="J9" s="139"/>
      <c r="K9" s="40">
        <v>11</v>
      </c>
      <c r="L9" s="41">
        <v>2.3706896551724137</v>
      </c>
      <c r="M9" s="138"/>
      <c r="N9" s="40">
        <v>12</v>
      </c>
      <c r="O9" s="41">
        <v>2.547770700636943</v>
      </c>
    </row>
    <row r="10" spans="2:15" x14ac:dyDescent="0.2">
      <c r="B10" s="139" t="s">
        <v>412</v>
      </c>
      <c r="C10" s="138"/>
      <c r="D10" s="138"/>
      <c r="E10" s="138"/>
      <c r="F10" s="139"/>
      <c r="I10" s="231" t="s">
        <v>426</v>
      </c>
      <c r="J10" s="232"/>
      <c r="K10" s="40">
        <v>21</v>
      </c>
      <c r="L10" s="41">
        <v>4.5258620689655169</v>
      </c>
      <c r="M10" s="138"/>
      <c r="N10" s="40">
        <v>18</v>
      </c>
      <c r="O10" s="41">
        <v>3.8216560509554141</v>
      </c>
    </row>
    <row r="11" spans="2:15" x14ac:dyDescent="0.2">
      <c r="B11" s="138"/>
      <c r="C11" s="139"/>
      <c r="D11" s="138"/>
      <c r="E11" s="138"/>
      <c r="F11" s="138"/>
      <c r="I11" s="139" t="s">
        <v>427</v>
      </c>
      <c r="J11" s="139"/>
      <c r="K11" s="40">
        <v>21</v>
      </c>
      <c r="L11" s="41">
        <v>4.5258620689655169</v>
      </c>
      <c r="M11" s="138"/>
      <c r="N11" s="40">
        <v>18</v>
      </c>
      <c r="O11" s="41">
        <v>3.8216560509554141</v>
      </c>
    </row>
    <row r="12" spans="2:15" x14ac:dyDescent="0.2">
      <c r="B12" s="140"/>
      <c r="C12" s="141" t="s">
        <v>179</v>
      </c>
      <c r="D12" s="142" t="s">
        <v>7</v>
      </c>
      <c r="E12" s="139"/>
      <c r="F12" s="141" t="s">
        <v>179</v>
      </c>
      <c r="G12" s="142" t="s">
        <v>7</v>
      </c>
      <c r="I12" s="139" t="s">
        <v>428</v>
      </c>
      <c r="J12" s="139"/>
      <c r="K12" s="40">
        <v>61</v>
      </c>
      <c r="L12" s="41">
        <v>13.146551724137931</v>
      </c>
      <c r="M12" s="138"/>
      <c r="N12" s="40">
        <v>58</v>
      </c>
      <c r="O12" s="41">
        <v>12.314225053078557</v>
      </c>
    </row>
    <row r="13" spans="2:15" x14ac:dyDescent="0.2">
      <c r="B13" s="139" t="s">
        <v>413</v>
      </c>
      <c r="C13" s="40">
        <v>15</v>
      </c>
      <c r="D13" s="41">
        <v>37.5</v>
      </c>
      <c r="E13" s="138"/>
      <c r="F13" s="40">
        <v>5</v>
      </c>
      <c r="G13" s="41">
        <v>17.857142857142858</v>
      </c>
      <c r="I13" s="139" t="s">
        <v>429</v>
      </c>
      <c r="J13" s="139"/>
      <c r="K13" s="40">
        <v>12</v>
      </c>
      <c r="L13" s="41">
        <v>2.5862068965517242</v>
      </c>
      <c r="M13" s="138"/>
      <c r="N13" s="40">
        <v>10</v>
      </c>
      <c r="O13" s="41">
        <v>2.1231422505307855</v>
      </c>
    </row>
    <row r="14" spans="2:15" x14ac:dyDescent="0.2">
      <c r="B14" s="139" t="s">
        <v>414</v>
      </c>
      <c r="C14" s="40">
        <v>6</v>
      </c>
      <c r="D14" s="41">
        <v>15</v>
      </c>
      <c r="E14" s="138"/>
      <c r="F14" s="40">
        <v>3</v>
      </c>
      <c r="G14" s="41">
        <v>10.714285714285714</v>
      </c>
      <c r="I14" s="143" t="s">
        <v>430</v>
      </c>
      <c r="J14" s="139"/>
      <c r="K14" s="40">
        <v>3</v>
      </c>
      <c r="L14" s="41">
        <v>0.64655172413793105</v>
      </c>
      <c r="M14" s="138"/>
      <c r="N14" s="40">
        <v>8</v>
      </c>
      <c r="O14" s="41">
        <v>1.6985138004246285</v>
      </c>
    </row>
    <row r="15" spans="2:15" x14ac:dyDescent="0.2">
      <c r="B15" s="139" t="s">
        <v>415</v>
      </c>
      <c r="C15" s="40">
        <v>5</v>
      </c>
      <c r="D15" s="41">
        <v>12.5</v>
      </c>
      <c r="E15" s="138"/>
      <c r="F15" s="40">
        <v>6</v>
      </c>
      <c r="G15" s="41">
        <v>21.428571428571427</v>
      </c>
      <c r="I15" s="139" t="s">
        <v>210</v>
      </c>
      <c r="J15" s="139"/>
      <c r="K15" s="40">
        <v>87</v>
      </c>
      <c r="L15" s="41">
        <v>18.75</v>
      </c>
      <c r="M15" s="138"/>
      <c r="N15" s="40">
        <v>108</v>
      </c>
      <c r="O15" s="41">
        <v>22.929936305732486</v>
      </c>
    </row>
    <row r="16" spans="2:15" x14ac:dyDescent="0.2">
      <c r="B16" s="139" t="s">
        <v>416</v>
      </c>
      <c r="C16" s="40">
        <v>6</v>
      </c>
      <c r="D16" s="41">
        <v>15</v>
      </c>
      <c r="E16" s="138"/>
      <c r="F16" s="40">
        <v>5</v>
      </c>
      <c r="G16" s="41">
        <v>17.857142857142858</v>
      </c>
      <c r="I16" s="139" t="s">
        <v>184</v>
      </c>
      <c r="J16" s="139"/>
      <c r="K16" s="40">
        <v>31</v>
      </c>
      <c r="L16" s="41">
        <v>6.6810344827586201</v>
      </c>
      <c r="M16" s="138"/>
      <c r="N16" s="40">
        <v>32</v>
      </c>
      <c r="O16" s="41">
        <v>6.7940552016985141</v>
      </c>
    </row>
    <row r="17" spans="2:15" x14ac:dyDescent="0.2">
      <c r="B17" s="139" t="s">
        <v>417</v>
      </c>
      <c r="C17" s="40">
        <v>4</v>
      </c>
      <c r="D17" s="41">
        <v>10</v>
      </c>
      <c r="E17" s="138"/>
      <c r="F17" s="40">
        <v>4</v>
      </c>
      <c r="G17" s="41">
        <v>14.285714285714285</v>
      </c>
      <c r="I17" s="140" t="s">
        <v>185</v>
      </c>
      <c r="J17" s="140"/>
      <c r="K17" s="42">
        <v>625</v>
      </c>
      <c r="L17" s="43">
        <v>134.69827586206898</v>
      </c>
      <c r="M17" s="138"/>
      <c r="N17" s="42">
        <v>623</v>
      </c>
      <c r="O17" s="43">
        <v>132.27176220806794</v>
      </c>
    </row>
    <row r="18" spans="2:15" x14ac:dyDescent="0.2">
      <c r="B18" s="139" t="s">
        <v>418</v>
      </c>
      <c r="C18" s="40">
        <v>2</v>
      </c>
      <c r="D18" s="41">
        <v>5</v>
      </c>
      <c r="E18" s="138"/>
      <c r="F18" s="40">
        <v>1</v>
      </c>
      <c r="G18" s="41">
        <v>3.5714285714285712</v>
      </c>
      <c r="I18" s="140" t="s">
        <v>211</v>
      </c>
      <c r="J18" s="140"/>
      <c r="K18" s="42">
        <v>464</v>
      </c>
      <c r="L18" s="43">
        <v>100</v>
      </c>
      <c r="M18" s="138"/>
      <c r="N18" s="42">
        <v>471</v>
      </c>
      <c r="O18" s="43">
        <v>100</v>
      </c>
    </row>
    <row r="19" spans="2:15" x14ac:dyDescent="0.2">
      <c r="B19" s="139" t="s">
        <v>419</v>
      </c>
      <c r="C19" s="40">
        <v>2</v>
      </c>
      <c r="D19" s="41">
        <v>5</v>
      </c>
      <c r="E19" s="138"/>
      <c r="F19" s="40">
        <v>4</v>
      </c>
      <c r="G19" s="41">
        <v>14.285714285714285</v>
      </c>
      <c r="I19" s="143"/>
      <c r="J19" s="143"/>
      <c r="K19" s="146"/>
      <c r="L19" s="146"/>
      <c r="M19" s="146"/>
    </row>
    <row r="20" spans="2:15" x14ac:dyDescent="0.2">
      <c r="B20" s="139" t="s">
        <v>184</v>
      </c>
      <c r="C20" s="40">
        <v>0</v>
      </c>
      <c r="D20" s="41">
        <v>0</v>
      </c>
      <c r="E20" s="138"/>
      <c r="F20" s="40">
        <v>0</v>
      </c>
      <c r="G20" s="41">
        <v>0</v>
      </c>
    </row>
    <row r="21" spans="2:15" x14ac:dyDescent="0.2">
      <c r="B21" s="140" t="s">
        <v>185</v>
      </c>
      <c r="C21" s="42">
        <v>40</v>
      </c>
      <c r="D21" s="43">
        <v>100</v>
      </c>
      <c r="E21" s="138"/>
      <c r="F21" s="42">
        <v>28</v>
      </c>
      <c r="G21" s="43">
        <v>100</v>
      </c>
    </row>
    <row r="22" spans="2:15" x14ac:dyDescent="0.2">
      <c r="B22" s="128" t="s">
        <v>764</v>
      </c>
      <c r="C22" s="138"/>
      <c r="D22" s="138"/>
      <c r="E22" s="138"/>
      <c r="F22" s="138"/>
    </row>
    <row r="23" spans="2:15" x14ac:dyDescent="0.2">
      <c r="B23" s="138"/>
      <c r="C23" s="138"/>
      <c r="D23" s="138"/>
      <c r="E23" s="138"/>
      <c r="F23" s="138"/>
    </row>
    <row r="42" spans="2:6" x14ac:dyDescent="0.2">
      <c r="B42" s="138"/>
      <c r="C42" s="138"/>
      <c r="D42" s="138"/>
      <c r="E42" s="138"/>
      <c r="F42" s="138"/>
    </row>
    <row r="43" spans="2:6" x14ac:dyDescent="0.2">
      <c r="B43" s="138"/>
      <c r="C43" s="138"/>
      <c r="D43" s="138"/>
      <c r="E43" s="138"/>
      <c r="F43" s="138"/>
    </row>
  </sheetData>
  <mergeCells count="1">
    <mergeCell ref="I10:J10"/>
  </mergeCells>
  <phoneticPr fontId="9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G13" sqref="G13"/>
    </sheetView>
  </sheetViews>
  <sheetFormatPr defaultColWidth="8.88671875" defaultRowHeight="13.2" x14ac:dyDescent="0.2"/>
  <cols>
    <col min="1" max="1" width="3.44140625" style="3" customWidth="1"/>
    <col min="2" max="2" width="32.77734375" style="3" customWidth="1"/>
    <col min="3" max="4" width="8.88671875" style="3"/>
    <col min="5" max="5" width="3.88671875" style="3" customWidth="1"/>
    <col min="6" max="16384" width="8.88671875" style="3"/>
  </cols>
  <sheetData>
    <row r="1" spans="2:7" x14ac:dyDescent="0.2">
      <c r="B1" s="139" t="s">
        <v>431</v>
      </c>
      <c r="C1" s="138"/>
      <c r="D1" s="138"/>
      <c r="E1" s="138"/>
    </row>
    <row r="2" spans="2:7" x14ac:dyDescent="0.2">
      <c r="B2" s="139"/>
      <c r="C2" s="138"/>
      <c r="D2" s="138"/>
      <c r="E2" s="138"/>
    </row>
    <row r="3" spans="2:7" x14ac:dyDescent="0.2">
      <c r="C3" s="145" t="s">
        <v>3</v>
      </c>
      <c r="D3" s="138"/>
      <c r="E3" s="138"/>
      <c r="F3" s="3" t="s">
        <v>4</v>
      </c>
      <c r="G3" s="138"/>
    </row>
    <row r="4" spans="2:7" x14ac:dyDescent="0.2">
      <c r="B4" s="140"/>
      <c r="C4" s="141" t="s">
        <v>179</v>
      </c>
      <c r="D4" s="142" t="s">
        <v>7</v>
      </c>
      <c r="E4" s="138"/>
      <c r="F4" s="141" t="s">
        <v>179</v>
      </c>
      <c r="G4" s="142" t="s">
        <v>7</v>
      </c>
    </row>
    <row r="5" spans="2:7" x14ac:dyDescent="0.2">
      <c r="B5" s="139" t="s">
        <v>432</v>
      </c>
      <c r="C5" s="40">
        <v>8</v>
      </c>
      <c r="D5" s="41">
        <v>14.814814814814813</v>
      </c>
      <c r="E5" s="138"/>
      <c r="F5" s="40">
        <v>3</v>
      </c>
      <c r="G5" s="41">
        <v>5.7692307692307692</v>
      </c>
    </row>
    <row r="6" spans="2:7" x14ac:dyDescent="0.2">
      <c r="B6" s="139" t="s">
        <v>433</v>
      </c>
      <c r="C6" s="40">
        <v>3</v>
      </c>
      <c r="D6" s="41">
        <v>5.5555555555555554</v>
      </c>
      <c r="E6" s="138"/>
      <c r="F6" s="40">
        <v>4</v>
      </c>
      <c r="G6" s="41">
        <v>7.6923076923076925</v>
      </c>
    </row>
    <row r="7" spans="2:7" x14ac:dyDescent="0.2">
      <c r="B7" s="139" t="s">
        <v>434</v>
      </c>
      <c r="C7" s="40">
        <v>6</v>
      </c>
      <c r="D7" s="41">
        <v>11.111111111111111</v>
      </c>
      <c r="E7" s="138"/>
      <c r="F7" s="40">
        <v>3</v>
      </c>
      <c r="G7" s="41">
        <v>5.7692307692307692</v>
      </c>
    </row>
    <row r="8" spans="2:7" x14ac:dyDescent="0.2">
      <c r="B8" s="139" t="s">
        <v>435</v>
      </c>
      <c r="C8" s="40">
        <v>4</v>
      </c>
      <c r="D8" s="41">
        <v>7.4074074074074066</v>
      </c>
      <c r="E8" s="138"/>
      <c r="F8" s="40">
        <v>5</v>
      </c>
      <c r="G8" s="41">
        <v>9.6153846153846168</v>
      </c>
    </row>
    <row r="9" spans="2:7" x14ac:dyDescent="0.2">
      <c r="B9" s="139" t="s">
        <v>436</v>
      </c>
      <c r="C9" s="40">
        <v>3</v>
      </c>
      <c r="D9" s="41">
        <v>5.5555555555555554</v>
      </c>
      <c r="E9" s="138"/>
      <c r="F9" s="40">
        <v>5</v>
      </c>
      <c r="G9" s="41">
        <v>9.6153846153846168</v>
      </c>
    </row>
    <row r="10" spans="2:7" x14ac:dyDescent="0.2">
      <c r="B10" s="139" t="s">
        <v>437</v>
      </c>
      <c r="C10" s="40">
        <v>0</v>
      </c>
      <c r="D10" s="41">
        <v>0</v>
      </c>
      <c r="E10" s="138"/>
      <c r="F10" s="40">
        <v>0</v>
      </c>
      <c r="G10" s="41">
        <v>0</v>
      </c>
    </row>
    <row r="11" spans="2:7" x14ac:dyDescent="0.2">
      <c r="B11" s="139" t="s">
        <v>438</v>
      </c>
      <c r="C11" s="40">
        <v>8</v>
      </c>
      <c r="D11" s="41">
        <v>14.814814814814813</v>
      </c>
      <c r="E11" s="138"/>
      <c r="F11" s="40">
        <v>11</v>
      </c>
      <c r="G11" s="41">
        <v>21.153846153846153</v>
      </c>
    </row>
    <row r="12" spans="2:7" x14ac:dyDescent="0.2">
      <c r="B12" s="139" t="s">
        <v>439</v>
      </c>
      <c r="C12" s="40">
        <v>7</v>
      </c>
      <c r="D12" s="41">
        <v>12.962962962962962</v>
      </c>
      <c r="E12" s="138"/>
      <c r="F12" s="40">
        <v>8</v>
      </c>
      <c r="G12" s="41">
        <v>15.384615384615385</v>
      </c>
    </row>
    <row r="13" spans="2:7" x14ac:dyDescent="0.2">
      <c r="B13" s="139" t="s">
        <v>440</v>
      </c>
      <c r="C13" s="40">
        <v>9</v>
      </c>
      <c r="D13" s="41">
        <v>16.666666666666664</v>
      </c>
      <c r="E13" s="138"/>
      <c r="F13" s="40">
        <v>13</v>
      </c>
      <c r="G13" s="41">
        <v>25</v>
      </c>
    </row>
    <row r="14" spans="2:7" x14ac:dyDescent="0.2">
      <c r="B14" s="139" t="s">
        <v>441</v>
      </c>
      <c r="C14" s="40">
        <v>0</v>
      </c>
      <c r="D14" s="41">
        <v>0</v>
      </c>
      <c r="E14" s="138"/>
      <c r="F14" s="40">
        <v>1</v>
      </c>
      <c r="G14" s="41">
        <v>1.9230769230769231</v>
      </c>
    </row>
    <row r="15" spans="2:7" x14ac:dyDescent="0.2">
      <c r="B15" s="139" t="s">
        <v>442</v>
      </c>
      <c r="C15" s="40">
        <v>1</v>
      </c>
      <c r="D15" s="41">
        <v>1.8518518518518516</v>
      </c>
      <c r="E15" s="138"/>
      <c r="F15" s="40">
        <v>1</v>
      </c>
      <c r="G15" s="41">
        <v>1.9230769230769231</v>
      </c>
    </row>
    <row r="16" spans="2:7" x14ac:dyDescent="0.2">
      <c r="B16" s="139" t="s">
        <v>210</v>
      </c>
      <c r="C16" s="40">
        <v>14</v>
      </c>
      <c r="D16" s="41">
        <v>25.925925925925924</v>
      </c>
      <c r="E16" s="138"/>
      <c r="F16" s="40">
        <v>13</v>
      </c>
      <c r="G16" s="41">
        <v>25</v>
      </c>
    </row>
    <row r="17" spans="2:7" x14ac:dyDescent="0.2">
      <c r="B17" s="139" t="s">
        <v>443</v>
      </c>
      <c r="C17" s="40">
        <v>10</v>
      </c>
      <c r="D17" s="41">
        <v>18.518518518518519</v>
      </c>
      <c r="E17" s="138"/>
      <c r="F17" s="40">
        <v>5</v>
      </c>
      <c r="G17" s="41">
        <v>9.6153846153846168</v>
      </c>
    </row>
    <row r="18" spans="2:7" x14ac:dyDescent="0.2">
      <c r="B18" s="140" t="s">
        <v>185</v>
      </c>
      <c r="C18" s="42">
        <v>73</v>
      </c>
      <c r="D18" s="43">
        <v>135.18518518518519</v>
      </c>
      <c r="E18" s="138"/>
      <c r="F18" s="42">
        <v>72</v>
      </c>
      <c r="G18" s="43">
        <v>138.46153846153845</v>
      </c>
    </row>
    <row r="19" spans="2:7" x14ac:dyDescent="0.2">
      <c r="B19" s="140" t="s">
        <v>211</v>
      </c>
      <c r="C19" s="42">
        <v>54</v>
      </c>
      <c r="D19" s="43">
        <v>100</v>
      </c>
      <c r="E19" s="138"/>
      <c r="F19" s="42">
        <v>52</v>
      </c>
      <c r="G19" s="43">
        <v>100</v>
      </c>
    </row>
  </sheetData>
  <phoneticPr fontId="9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1"/>
  <sheetViews>
    <sheetView workbookViewId="0">
      <selection activeCell="G19" sqref="G19"/>
    </sheetView>
  </sheetViews>
  <sheetFormatPr defaultColWidth="8.88671875" defaultRowHeight="13.2" x14ac:dyDescent="0.2"/>
  <cols>
    <col min="1" max="1" width="4.77734375" style="3" customWidth="1"/>
    <col min="2" max="2" width="45.44140625" style="3" customWidth="1"/>
    <col min="3" max="4" width="8.88671875" style="3"/>
    <col min="5" max="5" width="3.21875" style="3" customWidth="1"/>
    <col min="6" max="9" width="8.88671875" style="3"/>
    <col min="10" max="10" width="21.44140625" style="3" customWidth="1"/>
    <col min="11" max="12" width="8.88671875" style="3"/>
    <col min="13" max="13" width="3" style="3" customWidth="1"/>
    <col min="14" max="16384" width="8.88671875" style="3"/>
  </cols>
  <sheetData>
    <row r="1" spans="2:15" x14ac:dyDescent="0.2">
      <c r="B1" s="139" t="s">
        <v>444</v>
      </c>
      <c r="J1" s="139" t="s">
        <v>447</v>
      </c>
    </row>
    <row r="2" spans="2:15" x14ac:dyDescent="0.2">
      <c r="B2" s="139"/>
      <c r="J2" s="139"/>
      <c r="K2" s="138"/>
      <c r="L2" s="138"/>
      <c r="M2" s="138"/>
    </row>
    <row r="3" spans="2:15" x14ac:dyDescent="0.2">
      <c r="B3" s="139"/>
      <c r="C3" s="145" t="s">
        <v>3</v>
      </c>
      <c r="D3" s="138"/>
      <c r="E3" s="138"/>
      <c r="F3" s="3" t="s">
        <v>4</v>
      </c>
      <c r="J3" s="139"/>
      <c r="K3" s="145" t="s">
        <v>3</v>
      </c>
      <c r="L3" s="138"/>
      <c r="M3" s="138"/>
      <c r="N3" s="3" t="s">
        <v>4</v>
      </c>
    </row>
    <row r="4" spans="2:15" x14ac:dyDescent="0.2">
      <c r="B4" s="140"/>
      <c r="C4" s="141" t="s">
        <v>179</v>
      </c>
      <c r="D4" s="142" t="s">
        <v>7</v>
      </c>
      <c r="E4" s="138"/>
      <c r="F4" s="141" t="s">
        <v>179</v>
      </c>
      <c r="G4" s="142" t="s">
        <v>7</v>
      </c>
      <c r="J4" s="140"/>
      <c r="K4" s="141" t="s">
        <v>179</v>
      </c>
      <c r="L4" s="142" t="s">
        <v>7</v>
      </c>
      <c r="M4" s="138"/>
      <c r="N4" s="141" t="s">
        <v>179</v>
      </c>
      <c r="O4" s="142" t="s">
        <v>7</v>
      </c>
    </row>
    <row r="5" spans="2:15" x14ac:dyDescent="0.2">
      <c r="B5" s="139" t="s">
        <v>365</v>
      </c>
      <c r="C5" s="40">
        <v>165</v>
      </c>
      <c r="D5" s="41">
        <v>35.560344827586206</v>
      </c>
      <c r="E5" s="138"/>
      <c r="F5" s="40">
        <v>207</v>
      </c>
      <c r="G5" s="41">
        <v>43.949044585987259</v>
      </c>
      <c r="J5" s="139" t="s">
        <v>448</v>
      </c>
      <c r="K5" s="40">
        <v>24</v>
      </c>
      <c r="L5" s="41">
        <v>5.1724137931034484</v>
      </c>
      <c r="M5" s="138"/>
      <c r="N5" s="40">
        <v>25</v>
      </c>
      <c r="O5" s="41">
        <v>5.3078556263269645</v>
      </c>
    </row>
    <row r="6" spans="2:15" x14ac:dyDescent="0.2">
      <c r="B6" s="139" t="s">
        <v>366</v>
      </c>
      <c r="C6" s="40">
        <v>26</v>
      </c>
      <c r="D6" s="41">
        <v>5.6034482758620694</v>
      </c>
      <c r="E6" s="138"/>
      <c r="F6" s="40">
        <v>26</v>
      </c>
      <c r="G6" s="41">
        <v>5.520169851380043</v>
      </c>
      <c r="J6" s="139" t="s">
        <v>449</v>
      </c>
      <c r="K6" s="40">
        <v>351</v>
      </c>
      <c r="L6" s="41">
        <v>75.646551724137936</v>
      </c>
      <c r="M6" s="138"/>
      <c r="N6" s="40">
        <v>407</v>
      </c>
      <c r="O6" s="41">
        <v>86.411889596602975</v>
      </c>
    </row>
    <row r="7" spans="2:15" x14ac:dyDescent="0.2">
      <c r="B7" s="139" t="s">
        <v>367</v>
      </c>
      <c r="C7" s="40">
        <v>52</v>
      </c>
      <c r="D7" s="41">
        <v>11.206896551724139</v>
      </c>
      <c r="E7" s="138"/>
      <c r="F7" s="40">
        <v>41</v>
      </c>
      <c r="G7" s="41">
        <v>8.7048832271762198</v>
      </c>
      <c r="J7" s="139" t="s">
        <v>247</v>
      </c>
      <c r="K7" s="40">
        <v>6</v>
      </c>
      <c r="L7" s="41">
        <v>1.2931034482758621</v>
      </c>
      <c r="M7" s="138"/>
      <c r="N7" s="40">
        <v>2</v>
      </c>
      <c r="O7" s="41">
        <v>0.42462845010615713</v>
      </c>
    </row>
    <row r="8" spans="2:15" x14ac:dyDescent="0.2">
      <c r="B8" s="139" t="s">
        <v>368</v>
      </c>
      <c r="C8" s="40">
        <v>183</v>
      </c>
      <c r="D8" s="41">
        <v>39.439655172413794</v>
      </c>
      <c r="E8" s="138"/>
      <c r="F8" s="40">
        <v>153</v>
      </c>
      <c r="G8" s="41">
        <v>32.484076433121018</v>
      </c>
      <c r="J8" s="139" t="s">
        <v>184</v>
      </c>
      <c r="K8" s="40">
        <v>83</v>
      </c>
      <c r="L8" s="41">
        <v>17.887931034482758</v>
      </c>
      <c r="M8" s="138"/>
      <c r="N8" s="40">
        <v>37</v>
      </c>
      <c r="O8" s="41">
        <v>7.8556263269639066</v>
      </c>
    </row>
    <row r="9" spans="2:15" x14ac:dyDescent="0.2">
      <c r="B9" s="139" t="s">
        <v>184</v>
      </c>
      <c r="C9" s="40">
        <v>38</v>
      </c>
      <c r="D9" s="41">
        <v>8.1896551724137936</v>
      </c>
      <c r="E9" s="138"/>
      <c r="F9" s="40">
        <v>44</v>
      </c>
      <c r="G9" s="41">
        <v>9.3418259023354562</v>
      </c>
      <c r="J9" s="140" t="s">
        <v>185</v>
      </c>
      <c r="K9" s="42">
        <v>464</v>
      </c>
      <c r="L9" s="43">
        <v>100</v>
      </c>
      <c r="M9" s="138"/>
      <c r="N9" s="42">
        <v>471</v>
      </c>
      <c r="O9" s="43">
        <v>100</v>
      </c>
    </row>
    <row r="10" spans="2:15" x14ac:dyDescent="0.2">
      <c r="B10" s="140" t="s">
        <v>185</v>
      </c>
      <c r="C10" s="42">
        <v>464</v>
      </c>
      <c r="D10" s="43">
        <v>100</v>
      </c>
      <c r="E10" s="138"/>
      <c r="F10" s="42">
        <v>471</v>
      </c>
      <c r="G10" s="43">
        <v>100</v>
      </c>
    </row>
    <row r="11" spans="2:15" x14ac:dyDescent="0.2">
      <c r="B11" s="139"/>
      <c r="C11" s="138"/>
      <c r="D11" s="138"/>
      <c r="E11" s="138"/>
    </row>
    <row r="12" spans="2:15" x14ac:dyDescent="0.2">
      <c r="B12" s="139" t="s">
        <v>445</v>
      </c>
      <c r="C12" s="138"/>
      <c r="D12" s="138"/>
      <c r="E12" s="138"/>
    </row>
    <row r="13" spans="2:15" x14ac:dyDescent="0.2">
      <c r="B13" s="138"/>
      <c r="C13" s="138"/>
      <c r="D13" s="138"/>
      <c r="E13" s="138"/>
    </row>
    <row r="14" spans="2:15" x14ac:dyDescent="0.2">
      <c r="B14" s="140" t="s">
        <v>283</v>
      </c>
      <c r="C14" s="141" t="s">
        <v>179</v>
      </c>
      <c r="D14" s="142" t="s">
        <v>7</v>
      </c>
      <c r="E14" s="139"/>
      <c r="F14" s="141" t="s">
        <v>179</v>
      </c>
      <c r="G14" s="142" t="s">
        <v>7</v>
      </c>
    </row>
    <row r="15" spans="2:15" x14ac:dyDescent="0.2">
      <c r="B15" s="139" t="s">
        <v>139</v>
      </c>
      <c r="C15" s="40">
        <v>1</v>
      </c>
      <c r="D15" s="41">
        <v>0.41152263374485598</v>
      </c>
      <c r="E15" s="138"/>
      <c r="F15" s="40">
        <v>2</v>
      </c>
      <c r="G15" s="41">
        <v>0.72992700729927007</v>
      </c>
    </row>
    <row r="16" spans="2:15" x14ac:dyDescent="0.2">
      <c r="B16" s="139" t="s">
        <v>284</v>
      </c>
      <c r="C16" s="52">
        <v>6</v>
      </c>
      <c r="D16" s="41">
        <v>2.4691358024691357</v>
      </c>
      <c r="E16" s="138"/>
      <c r="F16" s="52">
        <v>5</v>
      </c>
      <c r="G16" s="41">
        <v>1.824817518248175</v>
      </c>
    </row>
    <row r="17" spans="2:7" x14ac:dyDescent="0.2">
      <c r="B17" s="139" t="s">
        <v>285</v>
      </c>
      <c r="C17" s="52">
        <v>16</v>
      </c>
      <c r="D17" s="41">
        <v>6.5843621399176957</v>
      </c>
      <c r="E17" s="138"/>
      <c r="F17" s="52">
        <v>23</v>
      </c>
      <c r="G17" s="41">
        <v>8.3941605839416056</v>
      </c>
    </row>
    <row r="18" spans="2:7" x14ac:dyDescent="0.2">
      <c r="B18" s="139" t="s">
        <v>286</v>
      </c>
      <c r="C18" s="52">
        <v>5</v>
      </c>
      <c r="D18" s="41">
        <v>2.0576131687242798</v>
      </c>
      <c r="E18" s="138"/>
      <c r="F18" s="52">
        <v>8</v>
      </c>
      <c r="G18" s="41">
        <v>2.9197080291970803</v>
      </c>
    </row>
    <row r="19" spans="2:7" x14ac:dyDescent="0.2">
      <c r="B19" s="139" t="s">
        <v>287</v>
      </c>
      <c r="C19" s="52">
        <v>15</v>
      </c>
      <c r="D19" s="41">
        <v>6.1728395061728394</v>
      </c>
      <c r="E19" s="138"/>
      <c r="F19" s="52">
        <v>13</v>
      </c>
      <c r="G19" s="41">
        <v>4.7445255474452548</v>
      </c>
    </row>
    <row r="20" spans="2:7" x14ac:dyDescent="0.2">
      <c r="B20" s="139" t="s">
        <v>288</v>
      </c>
      <c r="C20" s="52">
        <v>24</v>
      </c>
      <c r="D20" s="41">
        <v>9.8765432098765427</v>
      </c>
      <c r="E20" s="138"/>
      <c r="F20" s="52">
        <v>24</v>
      </c>
      <c r="G20" s="41">
        <v>8.7591240875912408</v>
      </c>
    </row>
    <row r="21" spans="2:7" x14ac:dyDescent="0.2">
      <c r="B21" s="139" t="s">
        <v>289</v>
      </c>
      <c r="C21" s="52">
        <v>8</v>
      </c>
      <c r="D21" s="41">
        <v>3.2921810699588478</v>
      </c>
      <c r="E21" s="138"/>
      <c r="F21" s="52">
        <v>21</v>
      </c>
      <c r="G21" s="41">
        <v>7.664233576642336</v>
      </c>
    </row>
    <row r="22" spans="2:7" x14ac:dyDescent="0.2">
      <c r="B22" s="139" t="s">
        <v>290</v>
      </c>
      <c r="C22" s="52">
        <v>36</v>
      </c>
      <c r="D22" s="41">
        <v>14.814814814814813</v>
      </c>
      <c r="E22" s="138"/>
      <c r="F22" s="52">
        <v>46</v>
      </c>
      <c r="G22" s="41">
        <v>16.788321167883211</v>
      </c>
    </row>
    <row r="23" spans="2:7" x14ac:dyDescent="0.2">
      <c r="B23" s="139" t="s">
        <v>291</v>
      </c>
      <c r="C23" s="52">
        <v>21</v>
      </c>
      <c r="D23" s="41">
        <v>8.6419753086419746</v>
      </c>
      <c r="E23" s="138"/>
      <c r="F23" s="52">
        <v>22</v>
      </c>
      <c r="G23" s="41">
        <v>8.0291970802919703</v>
      </c>
    </row>
    <row r="24" spans="2:7" x14ac:dyDescent="0.2">
      <c r="B24" s="139" t="s">
        <v>292</v>
      </c>
      <c r="C24" s="52">
        <v>56</v>
      </c>
      <c r="D24" s="41">
        <v>23.045267489711936</v>
      </c>
      <c r="E24" s="138"/>
      <c r="F24" s="52">
        <v>60</v>
      </c>
      <c r="G24" s="41">
        <v>21.897810218978105</v>
      </c>
    </row>
    <row r="25" spans="2:7" x14ac:dyDescent="0.2">
      <c r="B25" s="139" t="s">
        <v>293</v>
      </c>
      <c r="C25" s="52">
        <v>22</v>
      </c>
      <c r="D25" s="41">
        <v>9.0534979423868318</v>
      </c>
      <c r="E25" s="138"/>
      <c r="F25" s="52">
        <v>20</v>
      </c>
      <c r="G25" s="41">
        <v>7.2992700729926998</v>
      </c>
    </row>
    <row r="26" spans="2:7" x14ac:dyDescent="0.2">
      <c r="B26" s="139" t="s">
        <v>294</v>
      </c>
      <c r="C26" s="52">
        <v>14</v>
      </c>
      <c r="D26" s="41">
        <v>5.761316872427984</v>
      </c>
      <c r="E26" s="138"/>
      <c r="F26" s="52">
        <v>21</v>
      </c>
      <c r="G26" s="41">
        <v>7.664233576642336</v>
      </c>
    </row>
    <row r="27" spans="2:7" x14ac:dyDescent="0.2">
      <c r="B27" s="139" t="s">
        <v>295</v>
      </c>
      <c r="C27" s="52">
        <v>19</v>
      </c>
      <c r="D27" s="41">
        <v>7.8189300411522638</v>
      </c>
      <c r="E27" s="138"/>
      <c r="F27" s="52">
        <v>9</v>
      </c>
      <c r="G27" s="41">
        <v>3.2846715328467155</v>
      </c>
    </row>
    <row r="28" spans="2:7" x14ac:dyDescent="0.2">
      <c r="B28" s="139" t="s">
        <v>26</v>
      </c>
      <c r="C28" s="52">
        <v>0</v>
      </c>
      <c r="D28" s="41">
        <v>0</v>
      </c>
      <c r="E28" s="138"/>
      <c r="F28" s="52">
        <v>0</v>
      </c>
      <c r="G28" s="41">
        <v>0</v>
      </c>
    </row>
    <row r="29" spans="2:7" x14ac:dyDescent="0.2">
      <c r="B29" s="140" t="s">
        <v>10</v>
      </c>
      <c r="C29" s="42">
        <v>243</v>
      </c>
      <c r="D29" s="43">
        <v>100</v>
      </c>
      <c r="E29" s="138"/>
      <c r="F29" s="42">
        <v>274</v>
      </c>
      <c r="G29" s="43">
        <v>100</v>
      </c>
    </row>
    <row r="30" spans="2:7" x14ac:dyDescent="0.2">
      <c r="B30" s="229" t="s">
        <v>446</v>
      </c>
      <c r="C30" s="229"/>
      <c r="D30" s="229"/>
      <c r="E30" s="138"/>
    </row>
    <row r="31" spans="2:7" x14ac:dyDescent="0.2">
      <c r="B31" s="230"/>
      <c r="C31" s="230"/>
      <c r="D31" s="230"/>
      <c r="E31" s="138"/>
    </row>
    <row r="32" spans="2:7" x14ac:dyDescent="0.2">
      <c r="B32" s="230"/>
      <c r="C32" s="230"/>
      <c r="D32" s="230"/>
      <c r="E32" s="138"/>
    </row>
    <row r="33" spans="2:5" x14ac:dyDescent="0.2">
      <c r="B33" s="230"/>
      <c r="C33" s="230"/>
      <c r="D33" s="230"/>
      <c r="E33" s="138"/>
    </row>
    <row r="34" spans="2:5" x14ac:dyDescent="0.2">
      <c r="B34" s="230"/>
      <c r="C34" s="230"/>
      <c r="D34" s="230"/>
      <c r="E34" s="138"/>
    </row>
    <row r="35" spans="2:5" x14ac:dyDescent="0.2">
      <c r="B35" s="150"/>
      <c r="C35" s="150"/>
      <c r="D35" s="150"/>
      <c r="E35" s="138"/>
    </row>
    <row r="45" spans="2:5" x14ac:dyDescent="0.2">
      <c r="B45" s="139"/>
      <c r="C45" s="138"/>
      <c r="D45" s="138"/>
      <c r="E45" s="138"/>
    </row>
    <row r="46" spans="2:5" x14ac:dyDescent="0.2">
      <c r="B46" s="139"/>
      <c r="C46" s="138"/>
      <c r="D46" s="138"/>
      <c r="E46" s="138"/>
    </row>
    <row r="47" spans="2:5" x14ac:dyDescent="0.2">
      <c r="B47" s="139"/>
      <c r="C47" s="138"/>
      <c r="D47" s="138"/>
      <c r="E47" s="138"/>
    </row>
    <row r="48" spans="2:5" x14ac:dyDescent="0.2">
      <c r="B48" s="139"/>
      <c r="C48" s="138"/>
      <c r="D48" s="138"/>
      <c r="E48" s="138"/>
    </row>
    <row r="49" spans="2:5" x14ac:dyDescent="0.2">
      <c r="B49" s="139"/>
      <c r="C49" s="138"/>
      <c r="D49" s="138"/>
      <c r="E49" s="138"/>
    </row>
    <row r="50" spans="2:5" x14ac:dyDescent="0.2">
      <c r="B50" s="139"/>
      <c r="C50" s="138"/>
      <c r="D50" s="138"/>
      <c r="E50" s="138"/>
    </row>
    <row r="51" spans="2:5" x14ac:dyDescent="0.2">
      <c r="B51" s="138"/>
      <c r="C51" s="138"/>
      <c r="D51" s="138"/>
      <c r="E51" s="138"/>
    </row>
  </sheetData>
  <mergeCells count="1">
    <mergeCell ref="B30:D34"/>
  </mergeCells>
  <phoneticPr fontId="9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9"/>
  <sheetViews>
    <sheetView workbookViewId="0">
      <selection activeCell="B3" sqref="B3"/>
    </sheetView>
  </sheetViews>
  <sheetFormatPr defaultColWidth="8.88671875" defaultRowHeight="13.2" x14ac:dyDescent="0.2"/>
  <cols>
    <col min="1" max="1" width="3.88671875" style="3" customWidth="1"/>
    <col min="2" max="2" width="26.44140625" style="3" customWidth="1"/>
    <col min="3" max="16384" width="8.88671875" style="3"/>
  </cols>
  <sheetData>
    <row r="1" spans="2:25" x14ac:dyDescent="0.2">
      <c r="B1" s="139" t="s">
        <v>479</v>
      </c>
      <c r="C1" s="138"/>
      <c r="D1" s="138"/>
      <c r="E1" s="138"/>
      <c r="F1" s="138"/>
      <c r="G1" s="138"/>
      <c r="H1" s="138"/>
      <c r="I1" s="138"/>
      <c r="J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</row>
    <row r="2" spans="2:25" x14ac:dyDescent="0.2">
      <c r="B2" s="139"/>
      <c r="C2" s="138"/>
      <c r="D2" s="138"/>
      <c r="E2" s="138"/>
      <c r="F2" s="138"/>
      <c r="G2" s="138"/>
      <c r="H2" s="138"/>
      <c r="I2" s="138"/>
      <c r="J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2:25" x14ac:dyDescent="0.2">
      <c r="B3" s="139"/>
      <c r="C3" s="138"/>
      <c r="D3" s="138"/>
      <c r="E3" s="138"/>
      <c r="F3" s="138"/>
      <c r="G3" s="138"/>
      <c r="H3" s="138"/>
      <c r="I3" s="138"/>
      <c r="J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</row>
    <row r="4" spans="2:25" x14ac:dyDescent="0.2">
      <c r="B4" s="139" t="s">
        <v>480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</row>
    <row r="5" spans="2:25" x14ac:dyDescent="0.2">
      <c r="B5" s="129" t="s">
        <v>71</v>
      </c>
      <c r="C5" s="233" t="s">
        <v>450</v>
      </c>
      <c r="D5" s="234"/>
      <c r="E5" s="239" t="s">
        <v>451</v>
      </c>
      <c r="F5" s="240"/>
      <c r="G5" s="239" t="s">
        <v>452</v>
      </c>
      <c r="H5" s="240"/>
      <c r="I5" s="239" t="s">
        <v>453</v>
      </c>
      <c r="J5" s="240"/>
      <c r="K5" s="239" t="s">
        <v>454</v>
      </c>
      <c r="L5" s="240"/>
      <c r="M5" s="233" t="s">
        <v>455</v>
      </c>
      <c r="N5" s="246"/>
      <c r="O5" s="245" t="s">
        <v>456</v>
      </c>
      <c r="P5" s="245"/>
      <c r="Q5" s="245" t="s">
        <v>457</v>
      </c>
      <c r="R5" s="245"/>
      <c r="S5" s="245" t="s">
        <v>458</v>
      </c>
      <c r="T5" s="245"/>
      <c r="U5" s="245" t="s">
        <v>459</v>
      </c>
      <c r="V5" s="245"/>
      <c r="W5" s="245" t="s">
        <v>460</v>
      </c>
      <c r="X5" s="249"/>
      <c r="Y5" s="11"/>
    </row>
    <row r="6" spans="2:25" x14ac:dyDescent="0.2">
      <c r="B6" s="143" t="s">
        <v>71</v>
      </c>
      <c r="C6" s="235"/>
      <c r="D6" s="236"/>
      <c r="E6" s="241"/>
      <c r="F6" s="242"/>
      <c r="G6" s="241"/>
      <c r="H6" s="242"/>
      <c r="I6" s="241"/>
      <c r="J6" s="242"/>
      <c r="K6" s="241"/>
      <c r="L6" s="242"/>
      <c r="M6" s="235"/>
      <c r="N6" s="247"/>
      <c r="O6" s="245"/>
      <c r="P6" s="245"/>
      <c r="Q6" s="245"/>
      <c r="R6" s="245"/>
      <c r="S6" s="245"/>
      <c r="T6" s="245"/>
      <c r="U6" s="245"/>
      <c r="V6" s="245"/>
      <c r="W6" s="245"/>
      <c r="X6" s="249"/>
      <c r="Y6" s="11"/>
    </row>
    <row r="7" spans="2:25" x14ac:dyDescent="0.2">
      <c r="B7" s="143" t="s">
        <v>71</v>
      </c>
      <c r="C7" s="235"/>
      <c r="D7" s="236"/>
      <c r="E7" s="241"/>
      <c r="F7" s="242"/>
      <c r="G7" s="241"/>
      <c r="H7" s="242"/>
      <c r="I7" s="241"/>
      <c r="J7" s="242"/>
      <c r="K7" s="241"/>
      <c r="L7" s="242"/>
      <c r="M7" s="235"/>
      <c r="N7" s="247"/>
      <c r="O7" s="245"/>
      <c r="P7" s="245"/>
      <c r="Q7" s="245"/>
      <c r="R7" s="245"/>
      <c r="S7" s="245"/>
      <c r="T7" s="245"/>
      <c r="U7" s="245"/>
      <c r="V7" s="245"/>
      <c r="W7" s="245"/>
      <c r="X7" s="249"/>
      <c r="Y7" s="11"/>
    </row>
    <row r="8" spans="2:25" x14ac:dyDescent="0.2">
      <c r="B8" s="143" t="s">
        <v>71</v>
      </c>
      <c r="C8" s="235"/>
      <c r="D8" s="236"/>
      <c r="E8" s="241"/>
      <c r="F8" s="242"/>
      <c r="G8" s="241"/>
      <c r="H8" s="242"/>
      <c r="I8" s="241"/>
      <c r="J8" s="242"/>
      <c r="K8" s="241"/>
      <c r="L8" s="242"/>
      <c r="M8" s="235"/>
      <c r="N8" s="247"/>
      <c r="O8" s="245"/>
      <c r="P8" s="245"/>
      <c r="Q8" s="245"/>
      <c r="R8" s="245"/>
      <c r="S8" s="245"/>
      <c r="T8" s="245"/>
      <c r="U8" s="245"/>
      <c r="V8" s="245"/>
      <c r="W8" s="245"/>
      <c r="X8" s="249"/>
      <c r="Y8" s="11"/>
    </row>
    <row r="9" spans="2:25" x14ac:dyDescent="0.2">
      <c r="B9" s="130" t="s">
        <v>71</v>
      </c>
      <c r="C9" s="237"/>
      <c r="D9" s="238"/>
      <c r="E9" s="243"/>
      <c r="F9" s="244"/>
      <c r="G9" s="243"/>
      <c r="H9" s="244"/>
      <c r="I9" s="243"/>
      <c r="J9" s="244"/>
      <c r="K9" s="243"/>
      <c r="L9" s="244"/>
      <c r="M9" s="237"/>
      <c r="N9" s="248"/>
      <c r="O9" s="245"/>
      <c r="P9" s="245"/>
      <c r="Q9" s="245"/>
      <c r="R9" s="245"/>
      <c r="S9" s="245"/>
      <c r="T9" s="245"/>
      <c r="U9" s="245"/>
      <c r="V9" s="245"/>
      <c r="W9" s="245"/>
      <c r="X9" s="249"/>
      <c r="Y9" s="11"/>
    </row>
    <row r="10" spans="2:25" x14ac:dyDescent="0.2">
      <c r="B10" s="140" t="s">
        <v>71</v>
      </c>
      <c r="C10" s="131" t="s">
        <v>179</v>
      </c>
      <c r="D10" s="132" t="s">
        <v>7</v>
      </c>
      <c r="E10" s="142" t="s">
        <v>179</v>
      </c>
      <c r="F10" s="142" t="s">
        <v>7</v>
      </c>
      <c r="G10" s="131" t="s">
        <v>179</v>
      </c>
      <c r="H10" s="132" t="s">
        <v>7</v>
      </c>
      <c r="I10" s="142" t="s">
        <v>179</v>
      </c>
      <c r="J10" s="142" t="s">
        <v>7</v>
      </c>
      <c r="K10" s="142" t="s">
        <v>179</v>
      </c>
      <c r="L10" s="142" t="s">
        <v>7</v>
      </c>
      <c r="M10" s="131" t="s">
        <v>179</v>
      </c>
      <c r="N10" s="142" t="s">
        <v>7</v>
      </c>
      <c r="O10" s="141" t="s">
        <v>179</v>
      </c>
      <c r="P10" s="141" t="s">
        <v>7</v>
      </c>
      <c r="Q10" s="141" t="s">
        <v>179</v>
      </c>
      <c r="R10" s="141" t="s">
        <v>7</v>
      </c>
      <c r="S10" s="141" t="s">
        <v>179</v>
      </c>
      <c r="T10" s="141" t="s">
        <v>7</v>
      </c>
      <c r="U10" s="141" t="s">
        <v>179</v>
      </c>
      <c r="V10" s="141" t="s">
        <v>7</v>
      </c>
      <c r="W10" s="141" t="s">
        <v>179</v>
      </c>
      <c r="X10" s="131" t="s">
        <v>7</v>
      </c>
      <c r="Y10" s="11"/>
    </row>
    <row r="11" spans="2:25" x14ac:dyDescent="0.2">
      <c r="B11" s="139" t="s">
        <v>77</v>
      </c>
      <c r="C11" s="104">
        <v>26</v>
      </c>
      <c r="D11" s="133">
        <v>5.6034482758620694</v>
      </c>
      <c r="E11" s="104">
        <v>77</v>
      </c>
      <c r="F11" s="133">
        <v>16.594827586206897</v>
      </c>
      <c r="G11" s="104">
        <v>45</v>
      </c>
      <c r="H11" s="133">
        <v>9.6982758620689662</v>
      </c>
      <c r="I11" s="104">
        <v>191</v>
      </c>
      <c r="J11" s="133">
        <v>41.163793103448278</v>
      </c>
      <c r="K11" s="183" t="s">
        <v>461</v>
      </c>
      <c r="L11" s="189" t="s">
        <v>461</v>
      </c>
      <c r="M11" s="104">
        <v>106</v>
      </c>
      <c r="N11" s="133">
        <v>22.844827586206897</v>
      </c>
      <c r="O11" s="183" t="s">
        <v>461</v>
      </c>
      <c r="P11" s="183" t="s">
        <v>461</v>
      </c>
      <c r="Q11" s="183" t="s">
        <v>461</v>
      </c>
      <c r="R11" s="183" t="s">
        <v>461</v>
      </c>
      <c r="S11" s="183" t="s">
        <v>461</v>
      </c>
      <c r="T11" s="183" t="s">
        <v>461</v>
      </c>
      <c r="U11" s="183" t="s">
        <v>461</v>
      </c>
      <c r="V11" s="183" t="s">
        <v>461</v>
      </c>
      <c r="W11" s="183" t="s">
        <v>461</v>
      </c>
      <c r="X11" s="183" t="s">
        <v>461</v>
      </c>
    </row>
    <row r="12" spans="2:25" x14ac:dyDescent="0.2">
      <c r="B12" s="139" t="s">
        <v>462</v>
      </c>
      <c r="C12" s="104">
        <v>15</v>
      </c>
      <c r="D12" s="133">
        <v>3.2327586206896552</v>
      </c>
      <c r="E12" s="104">
        <v>53</v>
      </c>
      <c r="F12" s="133">
        <v>11.422413793103448</v>
      </c>
      <c r="G12" s="104">
        <v>6</v>
      </c>
      <c r="H12" s="133">
        <v>1.2931034482758621</v>
      </c>
      <c r="I12" s="104">
        <v>2</v>
      </c>
      <c r="J12" s="133">
        <v>0.43103448275862066</v>
      </c>
      <c r="K12" s="183" t="s">
        <v>461</v>
      </c>
      <c r="L12" s="189" t="s">
        <v>461</v>
      </c>
      <c r="M12" s="104">
        <v>56</v>
      </c>
      <c r="N12" s="133">
        <v>12.068965517241379</v>
      </c>
      <c r="O12" s="183" t="s">
        <v>461</v>
      </c>
      <c r="P12" s="183" t="s">
        <v>461</v>
      </c>
      <c r="Q12" s="183" t="s">
        <v>461</v>
      </c>
      <c r="R12" s="183" t="s">
        <v>461</v>
      </c>
      <c r="S12" s="183" t="s">
        <v>461</v>
      </c>
      <c r="T12" s="183" t="s">
        <v>461</v>
      </c>
      <c r="U12" s="183" t="s">
        <v>461</v>
      </c>
      <c r="V12" s="183" t="s">
        <v>461</v>
      </c>
      <c r="W12" s="183" t="s">
        <v>461</v>
      </c>
      <c r="X12" s="183" t="s">
        <v>461</v>
      </c>
    </row>
    <row r="13" spans="2:25" x14ac:dyDescent="0.2">
      <c r="B13" s="139" t="s">
        <v>463</v>
      </c>
      <c r="C13" s="104">
        <v>14</v>
      </c>
      <c r="D13" s="133">
        <v>3.0172413793103448</v>
      </c>
      <c r="E13" s="104">
        <v>45</v>
      </c>
      <c r="F13" s="133">
        <v>9.6982758620689662</v>
      </c>
      <c r="G13" s="104">
        <v>19</v>
      </c>
      <c r="H13" s="133">
        <v>4.0948275862068968</v>
      </c>
      <c r="I13" s="104">
        <v>3</v>
      </c>
      <c r="J13" s="133">
        <v>0.64655172413793105</v>
      </c>
      <c r="K13" s="183" t="s">
        <v>461</v>
      </c>
      <c r="L13" s="189" t="s">
        <v>461</v>
      </c>
      <c r="M13" s="104">
        <v>82</v>
      </c>
      <c r="N13" s="133">
        <v>17.672413793103448</v>
      </c>
      <c r="O13" s="183" t="s">
        <v>461</v>
      </c>
      <c r="P13" s="183" t="s">
        <v>461</v>
      </c>
      <c r="Q13" s="183" t="s">
        <v>461</v>
      </c>
      <c r="R13" s="183" t="s">
        <v>461</v>
      </c>
      <c r="S13" s="183" t="s">
        <v>461</v>
      </c>
      <c r="T13" s="183" t="s">
        <v>461</v>
      </c>
      <c r="U13" s="183" t="s">
        <v>461</v>
      </c>
      <c r="V13" s="183" t="s">
        <v>461</v>
      </c>
      <c r="W13" s="183" t="s">
        <v>461</v>
      </c>
      <c r="X13" s="183" t="s">
        <v>461</v>
      </c>
    </row>
    <row r="14" spans="2:25" x14ac:dyDescent="0.2">
      <c r="B14" s="139" t="s">
        <v>464</v>
      </c>
      <c r="C14" s="104">
        <v>90</v>
      </c>
      <c r="D14" s="133">
        <v>19.396551724137932</v>
      </c>
      <c r="E14" s="104">
        <v>36</v>
      </c>
      <c r="F14" s="133">
        <v>7.7586206896551726</v>
      </c>
      <c r="G14" s="104">
        <v>179</v>
      </c>
      <c r="H14" s="133">
        <v>38.577586206896555</v>
      </c>
      <c r="I14" s="104">
        <v>2</v>
      </c>
      <c r="J14" s="133">
        <v>0.43103448275862066</v>
      </c>
      <c r="K14" s="183" t="s">
        <v>461</v>
      </c>
      <c r="L14" s="189" t="s">
        <v>461</v>
      </c>
      <c r="M14" s="104">
        <v>54</v>
      </c>
      <c r="N14" s="133">
        <v>11.637931034482758</v>
      </c>
      <c r="O14" s="183" t="s">
        <v>461</v>
      </c>
      <c r="P14" s="183" t="s">
        <v>461</v>
      </c>
      <c r="Q14" s="183" t="s">
        <v>461</v>
      </c>
      <c r="R14" s="183" t="s">
        <v>461</v>
      </c>
      <c r="S14" s="183" t="s">
        <v>461</v>
      </c>
      <c r="T14" s="183" t="s">
        <v>461</v>
      </c>
      <c r="U14" s="183" t="s">
        <v>461</v>
      </c>
      <c r="V14" s="183" t="s">
        <v>461</v>
      </c>
      <c r="W14" s="183" t="s">
        <v>461</v>
      </c>
      <c r="X14" s="183" t="s">
        <v>461</v>
      </c>
    </row>
    <row r="15" spans="2:25" x14ac:dyDescent="0.2">
      <c r="B15" s="139" t="s">
        <v>465</v>
      </c>
      <c r="C15" s="104">
        <v>51</v>
      </c>
      <c r="D15" s="133">
        <v>10.991379310344827</v>
      </c>
      <c r="E15" s="104">
        <v>33</v>
      </c>
      <c r="F15" s="133">
        <v>7.112068965517242</v>
      </c>
      <c r="G15" s="104">
        <v>44</v>
      </c>
      <c r="H15" s="133">
        <v>9.4827586206896548</v>
      </c>
      <c r="I15" s="104">
        <v>2</v>
      </c>
      <c r="J15" s="133">
        <v>0.43103448275862066</v>
      </c>
      <c r="K15" s="183" t="s">
        <v>461</v>
      </c>
      <c r="L15" s="189" t="s">
        <v>461</v>
      </c>
      <c r="M15" s="104">
        <v>21</v>
      </c>
      <c r="N15" s="133">
        <v>4.5258620689655169</v>
      </c>
      <c r="O15" s="183" t="s">
        <v>461</v>
      </c>
      <c r="P15" s="183" t="s">
        <v>461</v>
      </c>
      <c r="Q15" s="183" t="s">
        <v>461</v>
      </c>
      <c r="R15" s="183" t="s">
        <v>461</v>
      </c>
      <c r="S15" s="183" t="s">
        <v>461</v>
      </c>
      <c r="T15" s="183" t="s">
        <v>461</v>
      </c>
      <c r="U15" s="183" t="s">
        <v>461</v>
      </c>
      <c r="V15" s="183" t="s">
        <v>461</v>
      </c>
      <c r="W15" s="183" t="s">
        <v>461</v>
      </c>
      <c r="X15" s="183" t="s">
        <v>461</v>
      </c>
    </row>
    <row r="16" spans="2:25" x14ac:dyDescent="0.2">
      <c r="B16" s="139" t="s">
        <v>466</v>
      </c>
      <c r="C16" s="104">
        <v>53</v>
      </c>
      <c r="D16" s="133">
        <v>11.422413793103448</v>
      </c>
      <c r="E16" s="104">
        <v>19</v>
      </c>
      <c r="F16" s="133">
        <v>4.0948275862068968</v>
      </c>
      <c r="G16" s="104">
        <v>29</v>
      </c>
      <c r="H16" s="133">
        <v>6.25</v>
      </c>
      <c r="I16" s="104">
        <v>0</v>
      </c>
      <c r="J16" s="133">
        <v>0</v>
      </c>
      <c r="K16" s="183" t="s">
        <v>461</v>
      </c>
      <c r="L16" s="189" t="s">
        <v>461</v>
      </c>
      <c r="M16" s="104">
        <v>6</v>
      </c>
      <c r="N16" s="133">
        <v>1.2931034482758621</v>
      </c>
      <c r="O16" s="183" t="s">
        <v>461</v>
      </c>
      <c r="P16" s="183" t="s">
        <v>461</v>
      </c>
      <c r="Q16" s="183" t="s">
        <v>461</v>
      </c>
      <c r="R16" s="183" t="s">
        <v>461</v>
      </c>
      <c r="S16" s="183" t="s">
        <v>461</v>
      </c>
      <c r="T16" s="183" t="s">
        <v>461</v>
      </c>
      <c r="U16" s="183" t="s">
        <v>461</v>
      </c>
      <c r="V16" s="183" t="s">
        <v>461</v>
      </c>
      <c r="W16" s="183" t="s">
        <v>461</v>
      </c>
      <c r="X16" s="183" t="s">
        <v>461</v>
      </c>
    </row>
    <row r="17" spans="2:24" x14ac:dyDescent="0.2">
      <c r="B17" s="139" t="s">
        <v>467</v>
      </c>
      <c r="C17" s="104">
        <v>37</v>
      </c>
      <c r="D17" s="133">
        <v>7.9741379310344831</v>
      </c>
      <c r="E17" s="104">
        <v>18</v>
      </c>
      <c r="F17" s="133">
        <v>3.8793103448275863</v>
      </c>
      <c r="G17" s="104">
        <v>19</v>
      </c>
      <c r="H17" s="133">
        <v>4.0948275862068968</v>
      </c>
      <c r="I17" s="104">
        <v>1</v>
      </c>
      <c r="J17" s="133">
        <v>0.21551724137931033</v>
      </c>
      <c r="K17" s="183" t="s">
        <v>461</v>
      </c>
      <c r="L17" s="189" t="s">
        <v>461</v>
      </c>
      <c r="M17" s="104">
        <v>15</v>
      </c>
      <c r="N17" s="133">
        <v>3.2327586206896552</v>
      </c>
      <c r="O17" s="183" t="s">
        <v>461</v>
      </c>
      <c r="P17" s="183" t="s">
        <v>461</v>
      </c>
      <c r="Q17" s="183" t="s">
        <v>461</v>
      </c>
      <c r="R17" s="183" t="s">
        <v>461</v>
      </c>
      <c r="S17" s="183" t="s">
        <v>461</v>
      </c>
      <c r="T17" s="183" t="s">
        <v>461</v>
      </c>
      <c r="U17" s="183" t="s">
        <v>461</v>
      </c>
      <c r="V17" s="183" t="s">
        <v>461</v>
      </c>
      <c r="W17" s="183" t="s">
        <v>461</v>
      </c>
      <c r="X17" s="183" t="s">
        <v>461</v>
      </c>
    </row>
    <row r="18" spans="2:24" x14ac:dyDescent="0.2">
      <c r="B18" s="139" t="s">
        <v>468</v>
      </c>
      <c r="C18" s="104">
        <v>28</v>
      </c>
      <c r="D18" s="133">
        <v>6.0344827586206895</v>
      </c>
      <c r="E18" s="104">
        <v>10</v>
      </c>
      <c r="F18" s="133">
        <v>2.1551724137931036</v>
      </c>
      <c r="G18" s="104">
        <v>8</v>
      </c>
      <c r="H18" s="133">
        <v>1.7241379310344827</v>
      </c>
      <c r="I18" s="104">
        <v>0</v>
      </c>
      <c r="J18" s="133">
        <v>0</v>
      </c>
      <c r="K18" s="183" t="s">
        <v>461</v>
      </c>
      <c r="L18" s="189" t="s">
        <v>461</v>
      </c>
      <c r="M18" s="104">
        <v>3</v>
      </c>
      <c r="N18" s="133">
        <v>0.64655172413793105</v>
      </c>
      <c r="O18" s="183" t="s">
        <v>461</v>
      </c>
      <c r="P18" s="183" t="s">
        <v>461</v>
      </c>
      <c r="Q18" s="183" t="s">
        <v>461</v>
      </c>
      <c r="R18" s="183" t="s">
        <v>461</v>
      </c>
      <c r="S18" s="183" t="s">
        <v>461</v>
      </c>
      <c r="T18" s="183" t="s">
        <v>461</v>
      </c>
      <c r="U18" s="183" t="s">
        <v>461</v>
      </c>
      <c r="V18" s="183" t="s">
        <v>461</v>
      </c>
      <c r="W18" s="183" t="s">
        <v>461</v>
      </c>
      <c r="X18" s="183" t="s">
        <v>461</v>
      </c>
    </row>
    <row r="19" spans="2:24" x14ac:dyDescent="0.2">
      <c r="B19" s="139" t="s">
        <v>469</v>
      </c>
      <c r="C19" s="104">
        <v>29</v>
      </c>
      <c r="D19" s="133">
        <v>6.25</v>
      </c>
      <c r="E19" s="104">
        <v>18</v>
      </c>
      <c r="F19" s="133">
        <v>3.8793103448275863</v>
      </c>
      <c r="G19" s="104">
        <v>9</v>
      </c>
      <c r="H19" s="133">
        <v>1.9396551724137931</v>
      </c>
      <c r="I19" s="104">
        <v>0</v>
      </c>
      <c r="J19" s="133">
        <v>0</v>
      </c>
      <c r="K19" s="183" t="s">
        <v>461</v>
      </c>
      <c r="L19" s="189" t="s">
        <v>461</v>
      </c>
      <c r="M19" s="104">
        <v>8</v>
      </c>
      <c r="N19" s="133">
        <v>1.7241379310344827</v>
      </c>
      <c r="O19" s="183" t="s">
        <v>461</v>
      </c>
      <c r="P19" s="183" t="s">
        <v>461</v>
      </c>
      <c r="Q19" s="183" t="s">
        <v>461</v>
      </c>
      <c r="R19" s="183" t="s">
        <v>461</v>
      </c>
      <c r="S19" s="183" t="s">
        <v>461</v>
      </c>
      <c r="T19" s="183" t="s">
        <v>461</v>
      </c>
      <c r="U19" s="183" t="s">
        <v>461</v>
      </c>
      <c r="V19" s="183" t="s">
        <v>461</v>
      </c>
      <c r="W19" s="183" t="s">
        <v>461</v>
      </c>
      <c r="X19" s="183" t="s">
        <v>461</v>
      </c>
    </row>
    <row r="20" spans="2:24" x14ac:dyDescent="0.2">
      <c r="B20" s="139" t="s">
        <v>470</v>
      </c>
      <c r="C20" s="104">
        <v>22</v>
      </c>
      <c r="D20" s="133">
        <v>4.7413793103448274</v>
      </c>
      <c r="E20" s="104">
        <v>10</v>
      </c>
      <c r="F20" s="133">
        <v>2.1551724137931036</v>
      </c>
      <c r="G20" s="104">
        <v>6</v>
      </c>
      <c r="H20" s="133">
        <v>1.2931034482758621</v>
      </c>
      <c r="I20" s="104">
        <v>0</v>
      </c>
      <c r="J20" s="133">
        <v>0</v>
      </c>
      <c r="K20" s="183" t="s">
        <v>461</v>
      </c>
      <c r="L20" s="189" t="s">
        <v>461</v>
      </c>
      <c r="M20" s="104">
        <v>1</v>
      </c>
      <c r="N20" s="133">
        <v>0.21551724137931033</v>
      </c>
      <c r="O20" s="183" t="s">
        <v>461</v>
      </c>
      <c r="P20" s="183" t="s">
        <v>461</v>
      </c>
      <c r="Q20" s="183" t="s">
        <v>461</v>
      </c>
      <c r="R20" s="183" t="s">
        <v>461</v>
      </c>
      <c r="S20" s="183" t="s">
        <v>461</v>
      </c>
      <c r="T20" s="183" t="s">
        <v>461</v>
      </c>
      <c r="U20" s="183" t="s">
        <v>461</v>
      </c>
      <c r="V20" s="183" t="s">
        <v>461</v>
      </c>
      <c r="W20" s="183" t="s">
        <v>461</v>
      </c>
      <c r="X20" s="183" t="s">
        <v>461</v>
      </c>
    </row>
    <row r="21" spans="2:24" x14ac:dyDescent="0.2">
      <c r="B21" s="139" t="s">
        <v>471</v>
      </c>
      <c r="C21" s="104">
        <v>18</v>
      </c>
      <c r="D21" s="133">
        <v>3.8793103448275863</v>
      </c>
      <c r="E21" s="104">
        <v>8</v>
      </c>
      <c r="F21" s="133">
        <v>1.7241379310344827</v>
      </c>
      <c r="G21" s="104">
        <v>3</v>
      </c>
      <c r="H21" s="133">
        <v>0.64655172413793105</v>
      </c>
      <c r="I21" s="104">
        <v>0</v>
      </c>
      <c r="J21" s="133">
        <v>0</v>
      </c>
      <c r="K21" s="183" t="s">
        <v>461</v>
      </c>
      <c r="L21" s="189" t="s">
        <v>461</v>
      </c>
      <c r="M21" s="104">
        <v>4</v>
      </c>
      <c r="N21" s="133">
        <v>0.86206896551724133</v>
      </c>
      <c r="O21" s="183" t="s">
        <v>461</v>
      </c>
      <c r="P21" s="183" t="s">
        <v>461</v>
      </c>
      <c r="Q21" s="183" t="s">
        <v>461</v>
      </c>
      <c r="R21" s="183" t="s">
        <v>461</v>
      </c>
      <c r="S21" s="183" t="s">
        <v>461</v>
      </c>
      <c r="T21" s="183" t="s">
        <v>461</v>
      </c>
      <c r="U21" s="183" t="s">
        <v>461</v>
      </c>
      <c r="V21" s="183" t="s">
        <v>461</v>
      </c>
      <c r="W21" s="183" t="s">
        <v>461</v>
      </c>
      <c r="X21" s="183" t="s">
        <v>461</v>
      </c>
    </row>
    <row r="22" spans="2:24" x14ac:dyDescent="0.2">
      <c r="B22" s="139" t="s">
        <v>472</v>
      </c>
      <c r="C22" s="104">
        <v>11</v>
      </c>
      <c r="D22" s="133">
        <v>2.3706896551724137</v>
      </c>
      <c r="E22" s="104">
        <v>6</v>
      </c>
      <c r="F22" s="133">
        <v>1.2931034482758621</v>
      </c>
      <c r="G22" s="104">
        <v>1</v>
      </c>
      <c r="H22" s="133">
        <v>0.21551724137931033</v>
      </c>
      <c r="I22" s="104">
        <v>0</v>
      </c>
      <c r="J22" s="133">
        <v>0</v>
      </c>
      <c r="K22" s="183" t="s">
        <v>461</v>
      </c>
      <c r="L22" s="189" t="s">
        <v>461</v>
      </c>
      <c r="M22" s="104">
        <v>0</v>
      </c>
      <c r="N22" s="133">
        <v>0</v>
      </c>
      <c r="O22" s="183" t="s">
        <v>461</v>
      </c>
      <c r="P22" s="183" t="s">
        <v>461</v>
      </c>
      <c r="Q22" s="183" t="s">
        <v>461</v>
      </c>
      <c r="R22" s="183" t="s">
        <v>461</v>
      </c>
      <c r="S22" s="183" t="s">
        <v>461</v>
      </c>
      <c r="T22" s="183" t="s">
        <v>461</v>
      </c>
      <c r="U22" s="183" t="s">
        <v>461</v>
      </c>
      <c r="V22" s="183" t="s">
        <v>461</v>
      </c>
      <c r="W22" s="183" t="s">
        <v>461</v>
      </c>
      <c r="X22" s="183" t="s">
        <v>461</v>
      </c>
    </row>
    <row r="23" spans="2:24" x14ac:dyDescent="0.2">
      <c r="B23" s="139" t="s">
        <v>473</v>
      </c>
      <c r="C23" s="104">
        <v>6</v>
      </c>
      <c r="D23" s="133">
        <v>1.2931034482758621</v>
      </c>
      <c r="E23" s="104">
        <v>4</v>
      </c>
      <c r="F23" s="133">
        <v>0.86206896551724133</v>
      </c>
      <c r="G23" s="104">
        <v>0</v>
      </c>
      <c r="H23" s="133">
        <v>0</v>
      </c>
      <c r="I23" s="104">
        <v>0</v>
      </c>
      <c r="J23" s="133">
        <v>0</v>
      </c>
      <c r="K23" s="183" t="s">
        <v>461</v>
      </c>
      <c r="L23" s="189" t="s">
        <v>461</v>
      </c>
      <c r="M23" s="104">
        <v>0</v>
      </c>
      <c r="N23" s="133">
        <v>0</v>
      </c>
      <c r="O23" s="183" t="s">
        <v>461</v>
      </c>
      <c r="P23" s="183" t="s">
        <v>461</v>
      </c>
      <c r="Q23" s="183" t="s">
        <v>461</v>
      </c>
      <c r="R23" s="183" t="s">
        <v>461</v>
      </c>
      <c r="S23" s="183" t="s">
        <v>461</v>
      </c>
      <c r="T23" s="183" t="s">
        <v>461</v>
      </c>
      <c r="U23" s="183" t="s">
        <v>461</v>
      </c>
      <c r="V23" s="183" t="s">
        <v>461</v>
      </c>
      <c r="W23" s="183" t="s">
        <v>461</v>
      </c>
      <c r="X23" s="183" t="s">
        <v>461</v>
      </c>
    </row>
    <row r="24" spans="2:24" x14ac:dyDescent="0.2">
      <c r="B24" s="139" t="s">
        <v>474</v>
      </c>
      <c r="C24" s="104">
        <v>5</v>
      </c>
      <c r="D24" s="133">
        <v>1.0775862068965518</v>
      </c>
      <c r="E24" s="104">
        <v>1</v>
      </c>
      <c r="F24" s="133">
        <v>0.21551724137931033</v>
      </c>
      <c r="G24" s="104">
        <v>0</v>
      </c>
      <c r="H24" s="133">
        <v>0</v>
      </c>
      <c r="I24" s="104">
        <v>0</v>
      </c>
      <c r="J24" s="133">
        <v>0</v>
      </c>
      <c r="K24" s="183" t="s">
        <v>461</v>
      </c>
      <c r="L24" s="189" t="s">
        <v>461</v>
      </c>
      <c r="M24" s="104">
        <v>0</v>
      </c>
      <c r="N24" s="133">
        <v>0</v>
      </c>
      <c r="O24" s="183" t="s">
        <v>461</v>
      </c>
      <c r="P24" s="183" t="s">
        <v>461</v>
      </c>
      <c r="Q24" s="183" t="s">
        <v>461</v>
      </c>
      <c r="R24" s="183" t="s">
        <v>461</v>
      </c>
      <c r="S24" s="183" t="s">
        <v>461</v>
      </c>
      <c r="T24" s="183" t="s">
        <v>461</v>
      </c>
      <c r="U24" s="183" t="s">
        <v>461</v>
      </c>
      <c r="V24" s="183" t="s">
        <v>461</v>
      </c>
      <c r="W24" s="183" t="s">
        <v>461</v>
      </c>
      <c r="X24" s="183" t="s">
        <v>461</v>
      </c>
    </row>
    <row r="25" spans="2:24" x14ac:dyDescent="0.2">
      <c r="B25" s="139" t="s">
        <v>475</v>
      </c>
      <c r="C25" s="104">
        <v>3</v>
      </c>
      <c r="D25" s="133">
        <v>0.64655172413793105</v>
      </c>
      <c r="E25" s="104">
        <v>3</v>
      </c>
      <c r="F25" s="133">
        <v>0.64655172413793105</v>
      </c>
      <c r="G25" s="104">
        <v>1</v>
      </c>
      <c r="H25" s="133">
        <v>0.21551724137931033</v>
      </c>
      <c r="I25" s="104">
        <v>0</v>
      </c>
      <c r="J25" s="133">
        <v>0</v>
      </c>
      <c r="K25" s="183" t="s">
        <v>461</v>
      </c>
      <c r="L25" s="189" t="s">
        <v>461</v>
      </c>
      <c r="M25" s="104">
        <v>1</v>
      </c>
      <c r="N25" s="133">
        <v>0.21551724137931033</v>
      </c>
      <c r="O25" s="183" t="s">
        <v>461</v>
      </c>
      <c r="P25" s="183" t="s">
        <v>461</v>
      </c>
      <c r="Q25" s="183" t="s">
        <v>461</v>
      </c>
      <c r="R25" s="183" t="s">
        <v>461</v>
      </c>
      <c r="S25" s="183" t="s">
        <v>461</v>
      </c>
      <c r="T25" s="183" t="s">
        <v>461</v>
      </c>
      <c r="U25" s="183" t="s">
        <v>461</v>
      </c>
      <c r="V25" s="183" t="s">
        <v>461</v>
      </c>
      <c r="W25" s="183" t="s">
        <v>461</v>
      </c>
      <c r="X25" s="183" t="s">
        <v>461</v>
      </c>
    </row>
    <row r="26" spans="2:24" x14ac:dyDescent="0.2">
      <c r="B26" s="139" t="s">
        <v>476</v>
      </c>
      <c r="C26" s="104">
        <v>4</v>
      </c>
      <c r="D26" s="133">
        <v>0.86206896551724133</v>
      </c>
      <c r="E26" s="104">
        <v>2</v>
      </c>
      <c r="F26" s="133">
        <v>0.43103448275862066</v>
      </c>
      <c r="G26" s="104">
        <v>0</v>
      </c>
      <c r="H26" s="133">
        <v>0</v>
      </c>
      <c r="I26" s="104">
        <v>0</v>
      </c>
      <c r="J26" s="133">
        <v>0</v>
      </c>
      <c r="K26" s="183" t="s">
        <v>461</v>
      </c>
      <c r="L26" s="189" t="s">
        <v>461</v>
      </c>
      <c r="M26" s="104">
        <v>1</v>
      </c>
      <c r="N26" s="133">
        <v>0.21551724137931033</v>
      </c>
      <c r="O26" s="183" t="s">
        <v>461</v>
      </c>
      <c r="P26" s="183" t="s">
        <v>461</v>
      </c>
      <c r="Q26" s="183" t="s">
        <v>461</v>
      </c>
      <c r="R26" s="183" t="s">
        <v>461</v>
      </c>
      <c r="S26" s="183" t="s">
        <v>461</v>
      </c>
      <c r="T26" s="183" t="s">
        <v>461</v>
      </c>
      <c r="U26" s="183" t="s">
        <v>461</v>
      </c>
      <c r="V26" s="183" t="s">
        <v>461</v>
      </c>
      <c r="W26" s="183" t="s">
        <v>461</v>
      </c>
      <c r="X26" s="183" t="s">
        <v>461</v>
      </c>
    </row>
    <row r="27" spans="2:24" x14ac:dyDescent="0.2">
      <c r="B27" s="139" t="s">
        <v>477</v>
      </c>
      <c r="C27" s="134">
        <v>0</v>
      </c>
      <c r="D27" s="133">
        <v>0</v>
      </c>
      <c r="E27" s="134">
        <v>0</v>
      </c>
      <c r="F27" s="133">
        <v>0</v>
      </c>
      <c r="G27" s="104">
        <v>0</v>
      </c>
      <c r="H27" s="133">
        <v>0</v>
      </c>
      <c r="I27" s="104">
        <v>0</v>
      </c>
      <c r="J27" s="133">
        <v>0</v>
      </c>
      <c r="K27" s="183" t="s">
        <v>461</v>
      </c>
      <c r="L27" s="189" t="s">
        <v>461</v>
      </c>
      <c r="M27" s="104">
        <v>5</v>
      </c>
      <c r="N27" s="133">
        <v>1.0775862068965518</v>
      </c>
      <c r="O27" s="183" t="s">
        <v>461</v>
      </c>
      <c r="P27" s="183" t="s">
        <v>461</v>
      </c>
      <c r="Q27" s="183" t="s">
        <v>461</v>
      </c>
      <c r="R27" s="183" t="s">
        <v>461</v>
      </c>
      <c r="S27" s="183" t="s">
        <v>461</v>
      </c>
      <c r="T27" s="183" t="s">
        <v>461</v>
      </c>
      <c r="U27" s="183" t="s">
        <v>461</v>
      </c>
      <c r="V27" s="183" t="s">
        <v>461</v>
      </c>
      <c r="W27" s="183" t="s">
        <v>461</v>
      </c>
      <c r="X27" s="183" t="s">
        <v>461</v>
      </c>
    </row>
    <row r="28" spans="2:24" x14ac:dyDescent="0.2">
      <c r="B28" s="139" t="s">
        <v>478</v>
      </c>
      <c r="C28" s="104">
        <v>0</v>
      </c>
      <c r="D28" s="133">
        <v>0</v>
      </c>
      <c r="E28" s="104">
        <v>0</v>
      </c>
      <c r="F28" s="133">
        <v>0</v>
      </c>
      <c r="G28" s="104">
        <v>0</v>
      </c>
      <c r="H28" s="133">
        <v>0</v>
      </c>
      <c r="I28" s="104">
        <v>0</v>
      </c>
      <c r="J28" s="133">
        <v>0</v>
      </c>
      <c r="K28" s="183" t="s">
        <v>461</v>
      </c>
      <c r="L28" s="189" t="s">
        <v>461</v>
      </c>
      <c r="M28" s="104">
        <v>2</v>
      </c>
      <c r="N28" s="133">
        <v>0.43103448275862066</v>
      </c>
      <c r="O28" s="183" t="s">
        <v>461</v>
      </c>
      <c r="P28" s="183" t="s">
        <v>461</v>
      </c>
      <c r="Q28" s="183" t="s">
        <v>461</v>
      </c>
      <c r="R28" s="183" t="s">
        <v>461</v>
      </c>
      <c r="S28" s="183" t="s">
        <v>461</v>
      </c>
      <c r="T28" s="183" t="s">
        <v>461</v>
      </c>
      <c r="U28" s="183" t="s">
        <v>461</v>
      </c>
      <c r="V28" s="183" t="s">
        <v>461</v>
      </c>
      <c r="W28" s="183" t="s">
        <v>461</v>
      </c>
      <c r="X28" s="183" t="s">
        <v>461</v>
      </c>
    </row>
    <row r="29" spans="2:24" x14ac:dyDescent="0.2">
      <c r="B29" s="139" t="s">
        <v>184</v>
      </c>
      <c r="C29" s="104">
        <v>52</v>
      </c>
      <c r="D29" s="133">
        <v>11.206896551724139</v>
      </c>
      <c r="E29" s="104">
        <v>121</v>
      </c>
      <c r="F29" s="133">
        <v>26.077586206896552</v>
      </c>
      <c r="G29" s="104">
        <v>95</v>
      </c>
      <c r="H29" s="133">
        <v>20.474137931034484</v>
      </c>
      <c r="I29" s="104">
        <v>263</v>
      </c>
      <c r="J29" s="133">
        <v>56.681034482758619</v>
      </c>
      <c r="K29" s="183" t="s">
        <v>461</v>
      </c>
      <c r="L29" s="189" t="s">
        <v>461</v>
      </c>
      <c r="M29" s="104">
        <v>99</v>
      </c>
      <c r="N29" s="133">
        <v>21.336206896551722</v>
      </c>
      <c r="O29" s="183" t="s">
        <v>461</v>
      </c>
      <c r="P29" s="183" t="s">
        <v>461</v>
      </c>
      <c r="Q29" s="183" t="s">
        <v>461</v>
      </c>
      <c r="R29" s="183" t="s">
        <v>461</v>
      </c>
      <c r="S29" s="183" t="s">
        <v>461</v>
      </c>
      <c r="T29" s="183" t="s">
        <v>461</v>
      </c>
      <c r="U29" s="183" t="s">
        <v>461</v>
      </c>
      <c r="V29" s="183" t="s">
        <v>461</v>
      </c>
      <c r="W29" s="183" t="s">
        <v>461</v>
      </c>
      <c r="X29" s="183" t="s">
        <v>461</v>
      </c>
    </row>
    <row r="30" spans="2:24" x14ac:dyDescent="0.2">
      <c r="B30" s="140" t="s">
        <v>185</v>
      </c>
      <c r="C30" s="47">
        <v>464</v>
      </c>
      <c r="D30" s="162">
        <v>100</v>
      </c>
      <c r="E30" s="47">
        <v>464</v>
      </c>
      <c r="F30" s="162">
        <v>100</v>
      </c>
      <c r="G30" s="47">
        <v>464</v>
      </c>
      <c r="H30" s="162">
        <v>100</v>
      </c>
      <c r="I30" s="47">
        <v>464</v>
      </c>
      <c r="J30" s="162">
        <v>100</v>
      </c>
      <c r="K30" s="152" t="s">
        <v>461</v>
      </c>
      <c r="L30" s="185" t="s">
        <v>461</v>
      </c>
      <c r="M30" s="47">
        <v>464</v>
      </c>
      <c r="N30" s="162">
        <v>100</v>
      </c>
      <c r="O30" s="152" t="s">
        <v>461</v>
      </c>
      <c r="P30" s="152" t="s">
        <v>461</v>
      </c>
      <c r="Q30" s="152" t="s">
        <v>461</v>
      </c>
      <c r="R30" s="152" t="s">
        <v>461</v>
      </c>
      <c r="S30" s="152" t="s">
        <v>461</v>
      </c>
      <c r="T30" s="152" t="s">
        <v>461</v>
      </c>
      <c r="U30" s="152" t="s">
        <v>461</v>
      </c>
      <c r="V30" s="152" t="s">
        <v>461</v>
      </c>
      <c r="W30" s="152" t="s">
        <v>461</v>
      </c>
      <c r="X30" s="152" t="s">
        <v>461</v>
      </c>
    </row>
    <row r="31" spans="2:24" x14ac:dyDescent="0.2">
      <c r="B31" s="138"/>
      <c r="C31" s="138"/>
      <c r="D31" s="138"/>
      <c r="E31" s="138"/>
      <c r="F31" s="138"/>
      <c r="G31" s="138"/>
      <c r="H31" s="138"/>
      <c r="I31" s="138"/>
      <c r="J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</row>
    <row r="33" spans="2:25" x14ac:dyDescent="0.2">
      <c r="B33" s="144" t="s">
        <v>481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Y33" s="11"/>
    </row>
    <row r="34" spans="2:25" x14ac:dyDescent="0.2">
      <c r="B34" s="135"/>
      <c r="C34" s="233" t="s">
        <v>450</v>
      </c>
      <c r="D34" s="234"/>
      <c r="E34" s="239" t="s">
        <v>451</v>
      </c>
      <c r="F34" s="240"/>
      <c r="G34" s="239" t="s">
        <v>452</v>
      </c>
      <c r="H34" s="240"/>
      <c r="I34" s="239" t="s">
        <v>453</v>
      </c>
      <c r="J34" s="240"/>
      <c r="K34" s="239" t="s">
        <v>454</v>
      </c>
      <c r="L34" s="240"/>
      <c r="M34" s="233" t="s">
        <v>455</v>
      </c>
      <c r="N34" s="246"/>
      <c r="O34" s="245" t="s">
        <v>456</v>
      </c>
      <c r="P34" s="245"/>
      <c r="Q34" s="245" t="s">
        <v>457</v>
      </c>
      <c r="R34" s="245"/>
      <c r="S34" s="245" t="s">
        <v>458</v>
      </c>
      <c r="T34" s="245"/>
      <c r="U34" s="245" t="s">
        <v>459</v>
      </c>
      <c r="V34" s="245"/>
      <c r="W34" s="245" t="s">
        <v>460</v>
      </c>
      <c r="X34" s="249"/>
      <c r="Y34" s="11"/>
    </row>
    <row r="35" spans="2:25" x14ac:dyDescent="0.2">
      <c r="B35" s="136"/>
      <c r="C35" s="235"/>
      <c r="D35" s="236"/>
      <c r="E35" s="241"/>
      <c r="F35" s="242"/>
      <c r="G35" s="241"/>
      <c r="H35" s="242"/>
      <c r="I35" s="241"/>
      <c r="J35" s="242"/>
      <c r="K35" s="241"/>
      <c r="L35" s="242"/>
      <c r="M35" s="235"/>
      <c r="N35" s="247"/>
      <c r="O35" s="245"/>
      <c r="P35" s="245"/>
      <c r="Q35" s="245"/>
      <c r="R35" s="245"/>
      <c r="S35" s="245"/>
      <c r="T35" s="245"/>
      <c r="U35" s="245"/>
      <c r="V35" s="245"/>
      <c r="W35" s="245"/>
      <c r="X35" s="249"/>
      <c r="Y35" s="11"/>
    </row>
    <row r="36" spans="2:25" x14ac:dyDescent="0.2">
      <c r="B36" s="136"/>
      <c r="C36" s="235"/>
      <c r="D36" s="236"/>
      <c r="E36" s="241"/>
      <c r="F36" s="242"/>
      <c r="G36" s="241"/>
      <c r="H36" s="242"/>
      <c r="I36" s="241"/>
      <c r="J36" s="242"/>
      <c r="K36" s="241"/>
      <c r="L36" s="242"/>
      <c r="M36" s="235"/>
      <c r="N36" s="247"/>
      <c r="O36" s="245"/>
      <c r="P36" s="245"/>
      <c r="Q36" s="245"/>
      <c r="R36" s="245"/>
      <c r="S36" s="245"/>
      <c r="T36" s="245"/>
      <c r="U36" s="245"/>
      <c r="V36" s="245"/>
      <c r="W36" s="245"/>
      <c r="X36" s="249"/>
      <c r="Y36" s="11"/>
    </row>
    <row r="37" spans="2:25" x14ac:dyDescent="0.2">
      <c r="B37" s="136"/>
      <c r="C37" s="235"/>
      <c r="D37" s="236"/>
      <c r="E37" s="241"/>
      <c r="F37" s="242"/>
      <c r="G37" s="241"/>
      <c r="H37" s="242"/>
      <c r="I37" s="241"/>
      <c r="J37" s="242"/>
      <c r="K37" s="241"/>
      <c r="L37" s="242"/>
      <c r="M37" s="235"/>
      <c r="N37" s="247"/>
      <c r="O37" s="245"/>
      <c r="P37" s="245"/>
      <c r="Q37" s="245"/>
      <c r="R37" s="245"/>
      <c r="S37" s="245"/>
      <c r="T37" s="245"/>
      <c r="U37" s="245"/>
      <c r="V37" s="245"/>
      <c r="W37" s="245"/>
      <c r="X37" s="249"/>
      <c r="Y37" s="11"/>
    </row>
    <row r="38" spans="2:25" x14ac:dyDescent="0.2">
      <c r="B38" s="137"/>
      <c r="C38" s="237"/>
      <c r="D38" s="238"/>
      <c r="E38" s="243"/>
      <c r="F38" s="244"/>
      <c r="G38" s="243"/>
      <c r="H38" s="244"/>
      <c r="I38" s="243"/>
      <c r="J38" s="244"/>
      <c r="K38" s="243"/>
      <c r="L38" s="244"/>
      <c r="M38" s="237"/>
      <c r="N38" s="248"/>
      <c r="O38" s="245"/>
      <c r="P38" s="245"/>
      <c r="Q38" s="245"/>
      <c r="R38" s="245"/>
      <c r="S38" s="245"/>
      <c r="T38" s="245"/>
      <c r="U38" s="245"/>
      <c r="V38" s="245"/>
      <c r="W38" s="245"/>
      <c r="X38" s="249"/>
      <c r="Y38" s="11"/>
    </row>
    <row r="39" spans="2:25" x14ac:dyDescent="0.2">
      <c r="B39" s="140" t="s">
        <v>71</v>
      </c>
      <c r="C39" s="131" t="s">
        <v>179</v>
      </c>
      <c r="D39" s="132" t="s">
        <v>7</v>
      </c>
      <c r="E39" s="142" t="s">
        <v>179</v>
      </c>
      <c r="F39" s="142" t="s">
        <v>7</v>
      </c>
      <c r="G39" s="131" t="s">
        <v>179</v>
      </c>
      <c r="H39" s="132" t="s">
        <v>7</v>
      </c>
      <c r="I39" s="142" t="s">
        <v>179</v>
      </c>
      <c r="J39" s="142" t="s">
        <v>7</v>
      </c>
      <c r="K39" s="142"/>
      <c r="L39" s="142"/>
      <c r="M39" s="131" t="s">
        <v>179</v>
      </c>
      <c r="N39" s="142" t="s">
        <v>7</v>
      </c>
      <c r="O39" s="141" t="s">
        <v>179</v>
      </c>
      <c r="P39" s="141" t="s">
        <v>7</v>
      </c>
      <c r="Q39" s="141" t="s">
        <v>179</v>
      </c>
      <c r="R39" s="141" t="s">
        <v>7</v>
      </c>
      <c r="S39" s="141" t="s">
        <v>179</v>
      </c>
      <c r="T39" s="141" t="s">
        <v>7</v>
      </c>
      <c r="U39" s="141" t="s">
        <v>179</v>
      </c>
      <c r="V39" s="141" t="s">
        <v>7</v>
      </c>
      <c r="W39" s="141" t="s">
        <v>179</v>
      </c>
      <c r="X39" s="131" t="s">
        <v>7</v>
      </c>
      <c r="Y39" s="11"/>
    </row>
    <row r="40" spans="2:25" x14ac:dyDescent="0.2">
      <c r="B40" s="139" t="s">
        <v>77</v>
      </c>
      <c r="C40" s="104">
        <v>10</v>
      </c>
      <c r="D40" s="133">
        <v>2.1231422505307855</v>
      </c>
      <c r="E40" s="104">
        <v>87</v>
      </c>
      <c r="F40" s="133">
        <v>18.471337579617835</v>
      </c>
      <c r="G40" s="104">
        <v>41</v>
      </c>
      <c r="H40" s="133">
        <v>8.7048832271762198</v>
      </c>
      <c r="I40" s="104">
        <v>232</v>
      </c>
      <c r="J40" s="133">
        <v>49.256900212314228</v>
      </c>
      <c r="K40" s="104">
        <v>51</v>
      </c>
      <c r="L40" s="133">
        <v>10.828025477707007</v>
      </c>
      <c r="M40" s="104">
        <v>59</v>
      </c>
      <c r="N40" s="133">
        <v>12.526539278131635</v>
      </c>
      <c r="O40" s="3">
        <v>53</v>
      </c>
      <c r="P40" s="133">
        <v>11.252653927813164</v>
      </c>
      <c r="Q40" s="3">
        <v>152</v>
      </c>
      <c r="R40" s="133">
        <v>32.27176220806794</v>
      </c>
      <c r="S40" s="3">
        <v>209</v>
      </c>
      <c r="T40" s="133">
        <v>44.373673036093422</v>
      </c>
      <c r="U40" s="3">
        <v>217</v>
      </c>
      <c r="V40" s="133">
        <v>46.07218683651805</v>
      </c>
      <c r="W40" s="3">
        <v>201</v>
      </c>
      <c r="X40" s="133">
        <v>42.675159235668794</v>
      </c>
      <c r="Y40" s="11"/>
    </row>
    <row r="41" spans="2:25" x14ac:dyDescent="0.2">
      <c r="B41" s="139" t="s">
        <v>462</v>
      </c>
      <c r="C41" s="104">
        <v>8</v>
      </c>
      <c r="D41" s="133">
        <v>1.6985138004246285</v>
      </c>
      <c r="E41" s="104">
        <v>51</v>
      </c>
      <c r="F41" s="133">
        <v>10.828025477707007</v>
      </c>
      <c r="G41" s="104">
        <v>5</v>
      </c>
      <c r="H41" s="133">
        <v>1.0615711252653928</v>
      </c>
      <c r="I41" s="104">
        <v>3</v>
      </c>
      <c r="J41" s="133">
        <v>0.63694267515923575</v>
      </c>
      <c r="K41" s="104">
        <v>6</v>
      </c>
      <c r="L41" s="133">
        <v>1.2738853503184715</v>
      </c>
      <c r="M41" s="104">
        <v>32</v>
      </c>
      <c r="N41" s="133">
        <v>6.7940552016985141</v>
      </c>
      <c r="O41" s="3">
        <v>38</v>
      </c>
      <c r="P41" s="133">
        <v>8.0679405520169851</v>
      </c>
      <c r="Q41" s="3">
        <v>52</v>
      </c>
      <c r="R41" s="133">
        <v>11.040339702760086</v>
      </c>
      <c r="S41" s="3">
        <v>2</v>
      </c>
      <c r="T41" s="133">
        <v>0.42462845010615713</v>
      </c>
      <c r="U41" s="3">
        <v>2</v>
      </c>
      <c r="V41" s="133">
        <v>0.42462845010615713</v>
      </c>
      <c r="W41" s="3">
        <v>9</v>
      </c>
      <c r="X41" s="133">
        <v>1.910828025477707</v>
      </c>
      <c r="Y41" s="11"/>
    </row>
    <row r="42" spans="2:25" x14ac:dyDescent="0.2">
      <c r="B42" s="139" t="s">
        <v>463</v>
      </c>
      <c r="C42" s="104">
        <v>11</v>
      </c>
      <c r="D42" s="133">
        <v>2.335456475583864</v>
      </c>
      <c r="E42" s="104">
        <v>64</v>
      </c>
      <c r="F42" s="133">
        <v>13.588110403397028</v>
      </c>
      <c r="G42" s="104">
        <v>13</v>
      </c>
      <c r="H42" s="133">
        <v>2.7600849256900215</v>
      </c>
      <c r="I42" s="104">
        <v>2</v>
      </c>
      <c r="J42" s="133">
        <v>0.42462845010615713</v>
      </c>
      <c r="K42" s="104">
        <v>14</v>
      </c>
      <c r="L42" s="133">
        <v>2.9723991507431</v>
      </c>
      <c r="M42" s="104">
        <v>51</v>
      </c>
      <c r="N42" s="133">
        <v>10.828025477707007</v>
      </c>
      <c r="O42" s="3">
        <v>63</v>
      </c>
      <c r="P42" s="133">
        <v>13.375796178343949</v>
      </c>
      <c r="Q42" s="3">
        <v>28</v>
      </c>
      <c r="R42" s="133">
        <v>5.9447983014862</v>
      </c>
      <c r="S42" s="3">
        <v>3</v>
      </c>
      <c r="T42" s="133">
        <v>0.63694267515923575</v>
      </c>
      <c r="U42" s="3">
        <v>1</v>
      </c>
      <c r="V42" s="133">
        <v>0.21231422505307856</v>
      </c>
      <c r="W42" s="3">
        <v>8</v>
      </c>
      <c r="X42" s="133">
        <v>1.6985138004246285</v>
      </c>
    </row>
    <row r="43" spans="2:25" x14ac:dyDescent="0.2">
      <c r="B43" s="139" t="s">
        <v>464</v>
      </c>
      <c r="C43" s="104">
        <v>86</v>
      </c>
      <c r="D43" s="133">
        <v>18.259023354564754</v>
      </c>
      <c r="E43" s="104">
        <v>34</v>
      </c>
      <c r="F43" s="133">
        <v>7.2186836518046711</v>
      </c>
      <c r="G43" s="104">
        <v>190</v>
      </c>
      <c r="H43" s="133">
        <v>40.339702760084926</v>
      </c>
      <c r="I43" s="104">
        <v>5</v>
      </c>
      <c r="J43" s="133">
        <v>1.0615711252653928</v>
      </c>
      <c r="K43" s="104">
        <v>240</v>
      </c>
      <c r="L43" s="133">
        <v>50.955414012738856</v>
      </c>
      <c r="M43" s="104">
        <v>46</v>
      </c>
      <c r="N43" s="133">
        <v>9.766454352441615</v>
      </c>
      <c r="O43" s="3">
        <v>47</v>
      </c>
      <c r="P43" s="133">
        <v>9.9787685774946926</v>
      </c>
      <c r="Q43" s="3">
        <v>14</v>
      </c>
      <c r="R43" s="133">
        <v>2.9723991507431</v>
      </c>
      <c r="S43" s="3">
        <v>4</v>
      </c>
      <c r="T43" s="133">
        <v>0.84925690021231426</v>
      </c>
      <c r="U43" s="3">
        <v>2</v>
      </c>
      <c r="V43" s="133">
        <v>0.42462845010615713</v>
      </c>
      <c r="W43" s="3">
        <v>3</v>
      </c>
      <c r="X43" s="133">
        <v>0.63694267515923575</v>
      </c>
    </row>
    <row r="44" spans="2:25" x14ac:dyDescent="0.2">
      <c r="B44" s="139" t="s">
        <v>465</v>
      </c>
      <c r="C44" s="104">
        <v>86</v>
      </c>
      <c r="D44" s="133">
        <v>18.259023354564754</v>
      </c>
      <c r="E44" s="104">
        <v>40</v>
      </c>
      <c r="F44" s="133">
        <v>8.4925690021231421</v>
      </c>
      <c r="G44" s="104">
        <v>51</v>
      </c>
      <c r="H44" s="133">
        <v>10.828025477707007</v>
      </c>
      <c r="I44" s="104">
        <v>2</v>
      </c>
      <c r="J44" s="133">
        <v>0.42462845010615713</v>
      </c>
      <c r="K44" s="104">
        <v>34</v>
      </c>
      <c r="L44" s="133">
        <v>7.2186836518046711</v>
      </c>
      <c r="M44" s="104">
        <v>20</v>
      </c>
      <c r="N44" s="133">
        <v>4.2462845010615711</v>
      </c>
      <c r="O44" s="3">
        <v>26</v>
      </c>
      <c r="P44" s="133">
        <v>5.520169851380043</v>
      </c>
      <c r="Q44" s="3">
        <v>8</v>
      </c>
      <c r="R44" s="133">
        <v>1.6985138004246285</v>
      </c>
      <c r="S44" s="3">
        <v>0</v>
      </c>
      <c r="T44" s="133">
        <v>0</v>
      </c>
      <c r="U44" s="3">
        <v>2</v>
      </c>
      <c r="V44" s="133">
        <v>0.42462845010615713</v>
      </c>
      <c r="W44" s="3">
        <v>2</v>
      </c>
      <c r="X44" s="133">
        <v>0.42462845010615713</v>
      </c>
    </row>
    <row r="45" spans="2:25" x14ac:dyDescent="0.2">
      <c r="B45" s="139" t="s">
        <v>466</v>
      </c>
      <c r="C45" s="104">
        <v>45</v>
      </c>
      <c r="D45" s="133">
        <v>9.5541401273885356</v>
      </c>
      <c r="E45" s="104">
        <v>12</v>
      </c>
      <c r="F45" s="133">
        <v>2.547770700636943</v>
      </c>
      <c r="G45" s="104">
        <v>41</v>
      </c>
      <c r="H45" s="133">
        <v>8.7048832271762198</v>
      </c>
      <c r="I45" s="104">
        <v>1</v>
      </c>
      <c r="J45" s="133">
        <v>0.21231422505307856</v>
      </c>
      <c r="K45" s="104">
        <v>28</v>
      </c>
      <c r="L45" s="133">
        <v>5.9447983014862</v>
      </c>
      <c r="M45" s="104">
        <v>20</v>
      </c>
      <c r="N45" s="133">
        <v>4.2462845010615711</v>
      </c>
      <c r="O45" s="3">
        <v>15</v>
      </c>
      <c r="P45" s="133">
        <v>3.1847133757961785</v>
      </c>
      <c r="Q45" s="3">
        <v>2</v>
      </c>
      <c r="R45" s="133">
        <v>0.42462845010615713</v>
      </c>
      <c r="S45" s="3">
        <v>2</v>
      </c>
      <c r="T45" s="133">
        <v>0.42462845010615713</v>
      </c>
      <c r="U45" s="3">
        <v>1</v>
      </c>
      <c r="V45" s="133">
        <v>0.21231422505307856</v>
      </c>
      <c r="W45" s="3">
        <v>0</v>
      </c>
      <c r="X45" s="133">
        <v>0</v>
      </c>
    </row>
    <row r="46" spans="2:25" x14ac:dyDescent="0.2">
      <c r="B46" s="139" t="s">
        <v>467</v>
      </c>
      <c r="C46" s="104">
        <v>45</v>
      </c>
      <c r="D46" s="133">
        <v>9.5541401273885356</v>
      </c>
      <c r="E46" s="104">
        <v>19</v>
      </c>
      <c r="F46" s="133">
        <v>4.0339702760084926</v>
      </c>
      <c r="G46" s="104">
        <v>25</v>
      </c>
      <c r="H46" s="133">
        <v>5.3078556263269645</v>
      </c>
      <c r="I46" s="104">
        <v>0</v>
      </c>
      <c r="J46" s="133">
        <v>0</v>
      </c>
      <c r="K46" s="104">
        <v>18</v>
      </c>
      <c r="L46" s="133">
        <v>3.8216560509554141</v>
      </c>
      <c r="M46" s="104">
        <v>16</v>
      </c>
      <c r="N46" s="133">
        <v>3.397027600849257</v>
      </c>
      <c r="O46" s="3">
        <v>19</v>
      </c>
      <c r="P46" s="133">
        <v>4.0339702760084926</v>
      </c>
      <c r="Q46" s="3">
        <v>1</v>
      </c>
      <c r="R46" s="133">
        <v>0.21231422505307856</v>
      </c>
      <c r="S46" s="3">
        <v>1</v>
      </c>
      <c r="T46" s="133">
        <v>0.21231422505307856</v>
      </c>
      <c r="U46" s="3">
        <v>3</v>
      </c>
      <c r="V46" s="133">
        <v>0.63694267515923575</v>
      </c>
      <c r="W46" s="3">
        <v>0</v>
      </c>
      <c r="X46" s="133">
        <v>0</v>
      </c>
    </row>
    <row r="47" spans="2:25" x14ac:dyDescent="0.2">
      <c r="B47" s="139" t="s">
        <v>468</v>
      </c>
      <c r="C47" s="104">
        <v>30</v>
      </c>
      <c r="D47" s="133">
        <v>6.369426751592357</v>
      </c>
      <c r="E47" s="104">
        <v>16</v>
      </c>
      <c r="F47" s="133">
        <v>3.397027600849257</v>
      </c>
      <c r="G47" s="104">
        <v>6</v>
      </c>
      <c r="H47" s="133">
        <v>1.2738853503184715</v>
      </c>
      <c r="I47" s="104">
        <v>0</v>
      </c>
      <c r="J47" s="133">
        <v>0</v>
      </c>
      <c r="K47" s="104">
        <v>2</v>
      </c>
      <c r="L47" s="133">
        <v>0.42462845010615713</v>
      </c>
      <c r="M47" s="104">
        <v>15</v>
      </c>
      <c r="N47" s="133">
        <v>3.1847133757961785</v>
      </c>
      <c r="O47" s="3">
        <v>22</v>
      </c>
      <c r="P47" s="133">
        <v>4.6709129511677281</v>
      </c>
      <c r="Q47" s="3">
        <v>4</v>
      </c>
      <c r="R47" s="133">
        <v>0.84925690021231426</v>
      </c>
      <c r="S47" s="3">
        <v>1</v>
      </c>
      <c r="T47" s="133">
        <v>0.21231422505307856</v>
      </c>
      <c r="U47" s="3">
        <v>6</v>
      </c>
      <c r="V47" s="133">
        <v>1.2738853503184715</v>
      </c>
      <c r="W47" s="3">
        <v>2</v>
      </c>
      <c r="X47" s="133">
        <v>0.42462845010615713</v>
      </c>
    </row>
    <row r="48" spans="2:25" x14ac:dyDescent="0.2">
      <c r="B48" s="139" t="s">
        <v>469</v>
      </c>
      <c r="C48" s="104">
        <v>41</v>
      </c>
      <c r="D48" s="133">
        <v>8.7048832271762198</v>
      </c>
      <c r="E48" s="104">
        <v>20</v>
      </c>
      <c r="F48" s="133">
        <v>4.2462845010615711</v>
      </c>
      <c r="G48" s="104">
        <v>6</v>
      </c>
      <c r="H48" s="133">
        <v>1.2738853503184715</v>
      </c>
      <c r="I48" s="104">
        <v>1</v>
      </c>
      <c r="J48" s="133">
        <v>0.21231422505307856</v>
      </c>
      <c r="K48" s="104">
        <v>4</v>
      </c>
      <c r="L48" s="133">
        <v>0.84925690021231426</v>
      </c>
      <c r="M48" s="104">
        <v>14</v>
      </c>
      <c r="N48" s="133">
        <v>2.9723991507431</v>
      </c>
      <c r="O48" s="3">
        <v>24</v>
      </c>
      <c r="P48" s="133">
        <v>5.095541401273886</v>
      </c>
      <c r="Q48" s="3">
        <v>3</v>
      </c>
      <c r="R48" s="133">
        <v>0.63694267515923575</v>
      </c>
      <c r="S48" s="3">
        <v>6</v>
      </c>
      <c r="T48" s="133">
        <v>1.2738853503184715</v>
      </c>
      <c r="U48" s="3">
        <v>2</v>
      </c>
      <c r="V48" s="133">
        <v>0.42462845010615713</v>
      </c>
      <c r="W48" s="3">
        <v>4</v>
      </c>
      <c r="X48" s="133">
        <v>0.84925690021231426</v>
      </c>
    </row>
    <row r="49" spans="2:24" x14ac:dyDescent="0.2">
      <c r="B49" s="139" t="s">
        <v>470</v>
      </c>
      <c r="C49" s="104">
        <v>19</v>
      </c>
      <c r="D49" s="133">
        <v>4.0339702760084926</v>
      </c>
      <c r="E49" s="104">
        <v>10</v>
      </c>
      <c r="F49" s="133">
        <v>2.1231422505307855</v>
      </c>
      <c r="G49" s="104">
        <v>4</v>
      </c>
      <c r="H49" s="133">
        <v>0.84925690021231426</v>
      </c>
      <c r="I49" s="104">
        <v>0</v>
      </c>
      <c r="J49" s="133">
        <v>0</v>
      </c>
      <c r="K49" s="104">
        <v>3</v>
      </c>
      <c r="L49" s="133">
        <v>0.63694267515923575</v>
      </c>
      <c r="M49" s="104">
        <v>16</v>
      </c>
      <c r="N49" s="133">
        <v>3.397027600849257</v>
      </c>
      <c r="O49" s="3">
        <v>21</v>
      </c>
      <c r="P49" s="133">
        <v>4.4585987261146496</v>
      </c>
      <c r="Q49" s="3">
        <v>3</v>
      </c>
      <c r="R49" s="133">
        <v>0.63694267515923575</v>
      </c>
      <c r="S49" s="3">
        <v>2</v>
      </c>
      <c r="T49" s="133">
        <v>0.42462845010615713</v>
      </c>
      <c r="U49" s="3">
        <v>1</v>
      </c>
      <c r="V49" s="133">
        <v>0.21231422505307856</v>
      </c>
      <c r="W49" s="3">
        <v>0</v>
      </c>
      <c r="X49" s="133">
        <v>0</v>
      </c>
    </row>
    <row r="50" spans="2:24" x14ac:dyDescent="0.2">
      <c r="B50" s="139" t="s">
        <v>471</v>
      </c>
      <c r="C50" s="104">
        <v>21</v>
      </c>
      <c r="D50" s="133">
        <v>4.4585987261146496</v>
      </c>
      <c r="E50" s="104">
        <v>8</v>
      </c>
      <c r="F50" s="133">
        <v>1.6985138004246285</v>
      </c>
      <c r="G50" s="104">
        <v>2</v>
      </c>
      <c r="H50" s="133">
        <v>0.42462845010615713</v>
      </c>
      <c r="I50" s="104">
        <v>0</v>
      </c>
      <c r="J50" s="133">
        <v>0</v>
      </c>
      <c r="K50" s="104">
        <v>2</v>
      </c>
      <c r="L50" s="133">
        <v>0.42462845010615713</v>
      </c>
      <c r="M50" s="104">
        <v>11</v>
      </c>
      <c r="N50" s="133">
        <v>2.335456475583864</v>
      </c>
      <c r="O50" s="3">
        <v>11</v>
      </c>
      <c r="P50" s="133">
        <v>2.335456475583864</v>
      </c>
      <c r="Q50" s="3">
        <v>0</v>
      </c>
      <c r="R50" s="133">
        <v>0</v>
      </c>
      <c r="S50" s="3">
        <v>1</v>
      </c>
      <c r="T50" s="133">
        <v>0.21231422505307856</v>
      </c>
      <c r="U50" s="3">
        <v>0</v>
      </c>
      <c r="V50" s="133">
        <v>0</v>
      </c>
      <c r="W50" s="3">
        <v>1</v>
      </c>
      <c r="X50" s="133">
        <v>0.21231422505307856</v>
      </c>
    </row>
    <row r="51" spans="2:24" x14ac:dyDescent="0.2">
      <c r="B51" s="139" t="s">
        <v>472</v>
      </c>
      <c r="C51" s="104">
        <v>8</v>
      </c>
      <c r="D51" s="133">
        <v>1.6985138004246285</v>
      </c>
      <c r="E51" s="104">
        <v>3</v>
      </c>
      <c r="F51" s="133">
        <v>0.63694267515923575</v>
      </c>
      <c r="G51" s="104">
        <v>1</v>
      </c>
      <c r="H51" s="133">
        <v>0.21231422505307856</v>
      </c>
      <c r="I51" s="104">
        <v>0</v>
      </c>
      <c r="J51" s="133">
        <v>0</v>
      </c>
      <c r="K51" s="104">
        <v>2</v>
      </c>
      <c r="L51" s="133">
        <v>0.42462845010615713</v>
      </c>
      <c r="M51" s="104">
        <v>14</v>
      </c>
      <c r="N51" s="133">
        <v>2.9723991507431</v>
      </c>
      <c r="O51" s="3">
        <v>6</v>
      </c>
      <c r="P51" s="133">
        <v>1.2738853503184715</v>
      </c>
      <c r="Q51" s="3">
        <v>2</v>
      </c>
      <c r="R51" s="133">
        <v>0.42462845010615713</v>
      </c>
      <c r="S51" s="3">
        <v>1</v>
      </c>
      <c r="T51" s="133">
        <v>0.21231422505307856</v>
      </c>
      <c r="U51" s="3">
        <v>0</v>
      </c>
      <c r="V51" s="133">
        <v>0</v>
      </c>
      <c r="W51" s="3">
        <v>1</v>
      </c>
      <c r="X51" s="133">
        <v>0.21231422505307856</v>
      </c>
    </row>
    <row r="52" spans="2:24" x14ac:dyDescent="0.2">
      <c r="B52" s="139" t="s">
        <v>473</v>
      </c>
      <c r="C52" s="104">
        <v>8</v>
      </c>
      <c r="D52" s="133">
        <v>1.6985138004246285</v>
      </c>
      <c r="E52" s="104">
        <v>7</v>
      </c>
      <c r="F52" s="133">
        <v>1.48619957537155</v>
      </c>
      <c r="G52" s="104">
        <v>0</v>
      </c>
      <c r="H52" s="133">
        <v>0</v>
      </c>
      <c r="I52" s="104">
        <v>0</v>
      </c>
      <c r="J52" s="133">
        <v>0</v>
      </c>
      <c r="K52" s="104">
        <v>0</v>
      </c>
      <c r="L52" s="133">
        <v>0</v>
      </c>
      <c r="M52" s="104">
        <v>2</v>
      </c>
      <c r="N52" s="133">
        <v>0.42462845010615713</v>
      </c>
      <c r="O52" s="3">
        <v>2</v>
      </c>
      <c r="P52" s="133">
        <v>0.42462845010615713</v>
      </c>
      <c r="Q52" s="3">
        <v>0</v>
      </c>
      <c r="R52" s="133">
        <v>0</v>
      </c>
      <c r="S52" s="3">
        <v>3</v>
      </c>
      <c r="T52" s="133">
        <v>0.63694267515923575</v>
      </c>
      <c r="U52" s="3">
        <v>0</v>
      </c>
      <c r="V52" s="133">
        <v>0</v>
      </c>
      <c r="W52" s="3">
        <v>0</v>
      </c>
      <c r="X52" s="133">
        <v>0</v>
      </c>
    </row>
    <row r="53" spans="2:24" x14ac:dyDescent="0.2">
      <c r="B53" s="139" t="s">
        <v>474</v>
      </c>
      <c r="C53" s="104">
        <v>2</v>
      </c>
      <c r="D53" s="133">
        <v>0.42462845010615713</v>
      </c>
      <c r="E53" s="104">
        <v>1</v>
      </c>
      <c r="F53" s="133">
        <v>0.21231422505307856</v>
      </c>
      <c r="G53" s="104">
        <v>0</v>
      </c>
      <c r="H53" s="133">
        <v>0</v>
      </c>
      <c r="I53" s="104">
        <v>0</v>
      </c>
      <c r="J53" s="133">
        <v>0</v>
      </c>
      <c r="K53" s="104">
        <v>0</v>
      </c>
      <c r="L53" s="133">
        <v>0</v>
      </c>
      <c r="M53" s="104">
        <v>5</v>
      </c>
      <c r="N53" s="133">
        <v>1.0615711252653928</v>
      </c>
      <c r="O53" s="3">
        <v>2</v>
      </c>
      <c r="P53" s="133">
        <v>0.42462845010615713</v>
      </c>
      <c r="Q53" s="3">
        <v>0</v>
      </c>
      <c r="R53" s="133">
        <v>0</v>
      </c>
      <c r="S53" s="3">
        <v>0</v>
      </c>
      <c r="T53" s="133">
        <v>0</v>
      </c>
      <c r="U53" s="3">
        <v>0</v>
      </c>
      <c r="V53" s="133">
        <v>0</v>
      </c>
      <c r="W53" s="3">
        <v>0</v>
      </c>
      <c r="X53" s="133">
        <v>0</v>
      </c>
    </row>
    <row r="54" spans="2:24" x14ac:dyDescent="0.2">
      <c r="B54" s="139" t="s">
        <v>475</v>
      </c>
      <c r="C54" s="104">
        <v>1</v>
      </c>
      <c r="D54" s="133">
        <v>0.21231422505307856</v>
      </c>
      <c r="E54" s="104">
        <v>1</v>
      </c>
      <c r="F54" s="133">
        <v>0.21231422505307856</v>
      </c>
      <c r="G54" s="104">
        <v>0</v>
      </c>
      <c r="H54" s="133">
        <v>0</v>
      </c>
      <c r="I54" s="104">
        <v>0</v>
      </c>
      <c r="J54" s="133">
        <v>0</v>
      </c>
      <c r="K54" s="104">
        <v>0</v>
      </c>
      <c r="L54" s="133">
        <v>0</v>
      </c>
      <c r="M54" s="104">
        <v>8</v>
      </c>
      <c r="N54" s="133">
        <v>1.6985138004246285</v>
      </c>
      <c r="O54" s="3">
        <v>6</v>
      </c>
      <c r="P54" s="133">
        <v>1.2738853503184715</v>
      </c>
      <c r="Q54" s="3">
        <v>1</v>
      </c>
      <c r="R54" s="133">
        <v>0.21231422505307856</v>
      </c>
      <c r="S54" s="3">
        <v>0</v>
      </c>
      <c r="T54" s="133">
        <v>0</v>
      </c>
      <c r="U54" s="3">
        <v>0</v>
      </c>
      <c r="V54" s="133">
        <v>0</v>
      </c>
      <c r="W54" s="3">
        <v>0</v>
      </c>
      <c r="X54" s="133">
        <v>0</v>
      </c>
    </row>
    <row r="55" spans="2:24" x14ac:dyDescent="0.2">
      <c r="B55" s="139" t="s">
        <v>476</v>
      </c>
      <c r="C55" s="104">
        <v>3</v>
      </c>
      <c r="D55" s="133">
        <v>0.63694267515923575</v>
      </c>
      <c r="E55" s="104">
        <v>1</v>
      </c>
      <c r="F55" s="133">
        <v>0.21231422505307856</v>
      </c>
      <c r="G55" s="104">
        <v>0</v>
      </c>
      <c r="H55" s="133">
        <v>0</v>
      </c>
      <c r="I55" s="104">
        <v>0</v>
      </c>
      <c r="J55" s="133">
        <v>0</v>
      </c>
      <c r="K55" s="104">
        <v>0</v>
      </c>
      <c r="L55" s="133">
        <v>0</v>
      </c>
      <c r="M55" s="104">
        <v>13</v>
      </c>
      <c r="N55" s="133">
        <v>2.7600849256900215</v>
      </c>
      <c r="O55" s="3">
        <v>17</v>
      </c>
      <c r="P55" s="133">
        <v>3.6093418259023355</v>
      </c>
      <c r="Q55" s="3">
        <v>3</v>
      </c>
      <c r="R55" s="133">
        <v>0.63694267515923575</v>
      </c>
      <c r="S55" s="3">
        <v>4</v>
      </c>
      <c r="T55" s="133">
        <v>0.84925690021231426</v>
      </c>
      <c r="U55" s="3">
        <v>0</v>
      </c>
      <c r="V55" s="133">
        <v>0</v>
      </c>
      <c r="W55" s="3">
        <v>0</v>
      </c>
      <c r="X55" s="133">
        <v>0</v>
      </c>
    </row>
    <row r="56" spans="2:24" x14ac:dyDescent="0.2">
      <c r="B56" s="139" t="s">
        <v>477</v>
      </c>
      <c r="C56" s="104">
        <v>1</v>
      </c>
      <c r="D56" s="133">
        <v>0.21231422505307856</v>
      </c>
      <c r="E56" s="104">
        <v>1</v>
      </c>
      <c r="F56" s="133">
        <v>0.21231422505307856</v>
      </c>
      <c r="G56" s="104">
        <v>0</v>
      </c>
      <c r="H56" s="133">
        <v>0</v>
      </c>
      <c r="I56" s="104">
        <v>0</v>
      </c>
      <c r="J56" s="133">
        <v>0</v>
      </c>
      <c r="K56" s="104">
        <v>0</v>
      </c>
      <c r="L56" s="133">
        <v>0</v>
      </c>
      <c r="M56" s="104">
        <v>14</v>
      </c>
      <c r="N56" s="133">
        <v>2.9723991507431</v>
      </c>
      <c r="O56" s="3">
        <v>7</v>
      </c>
      <c r="P56" s="133">
        <v>1.48619957537155</v>
      </c>
      <c r="Q56" s="3">
        <v>0</v>
      </c>
      <c r="R56" s="133">
        <v>0</v>
      </c>
      <c r="S56" s="3">
        <v>2</v>
      </c>
      <c r="T56" s="133">
        <v>0.42462845010615713</v>
      </c>
      <c r="U56" s="3">
        <v>1</v>
      </c>
      <c r="V56" s="133">
        <v>0.21231422505307856</v>
      </c>
      <c r="W56" s="3">
        <v>1</v>
      </c>
      <c r="X56" s="133">
        <v>0.21231422505307856</v>
      </c>
    </row>
    <row r="57" spans="2:24" x14ac:dyDescent="0.2">
      <c r="B57" s="139" t="s">
        <v>478</v>
      </c>
      <c r="C57" s="104">
        <v>1</v>
      </c>
      <c r="D57" s="133">
        <v>0.21231422505307856</v>
      </c>
      <c r="E57" s="104">
        <v>0</v>
      </c>
      <c r="F57" s="133">
        <v>0</v>
      </c>
      <c r="G57" s="104">
        <v>0</v>
      </c>
      <c r="H57" s="133">
        <v>0</v>
      </c>
      <c r="I57" s="104">
        <v>0</v>
      </c>
      <c r="J57" s="133">
        <v>0</v>
      </c>
      <c r="K57" s="104">
        <v>0</v>
      </c>
      <c r="L57" s="133">
        <v>0</v>
      </c>
      <c r="M57" s="104">
        <v>13</v>
      </c>
      <c r="N57" s="133">
        <v>2.7600849256900215</v>
      </c>
      <c r="O57" s="3">
        <v>7</v>
      </c>
      <c r="P57" s="133">
        <v>1.48619957537155</v>
      </c>
      <c r="Q57" s="3">
        <v>1</v>
      </c>
      <c r="R57" s="133">
        <v>0.21231422505307856</v>
      </c>
      <c r="S57" s="3">
        <v>3</v>
      </c>
      <c r="T57" s="133">
        <v>0.63694267515923575</v>
      </c>
      <c r="U57" s="3">
        <v>2</v>
      </c>
      <c r="V57" s="133">
        <v>0.42462845010615713</v>
      </c>
      <c r="W57" s="3">
        <v>1</v>
      </c>
      <c r="X57" s="133">
        <v>0.21231422505307856</v>
      </c>
    </row>
    <row r="58" spans="2:24" x14ac:dyDescent="0.2">
      <c r="B58" s="139" t="s">
        <v>184</v>
      </c>
      <c r="C58" s="104">
        <v>45</v>
      </c>
      <c r="D58" s="133">
        <v>9.5541401273885356</v>
      </c>
      <c r="E58" s="104">
        <v>96</v>
      </c>
      <c r="F58" s="133">
        <v>20.382165605095544</v>
      </c>
      <c r="G58" s="104">
        <v>86</v>
      </c>
      <c r="H58" s="133">
        <v>18.259023354564754</v>
      </c>
      <c r="I58" s="104">
        <v>225</v>
      </c>
      <c r="J58" s="133">
        <v>47.770700636942678</v>
      </c>
      <c r="K58" s="104">
        <v>67</v>
      </c>
      <c r="L58" s="133">
        <v>14.225053078556263</v>
      </c>
      <c r="M58" s="104">
        <v>102</v>
      </c>
      <c r="N58" s="133">
        <v>21.656050955414013</v>
      </c>
      <c r="O58" s="3">
        <v>85</v>
      </c>
      <c r="P58" s="133">
        <v>18.046709129511676</v>
      </c>
      <c r="Q58" s="3">
        <v>197</v>
      </c>
      <c r="R58" s="133">
        <v>41.825902335456476</v>
      </c>
      <c r="S58" s="3">
        <v>227</v>
      </c>
      <c r="T58" s="133">
        <v>48.195329087048833</v>
      </c>
      <c r="U58" s="3">
        <v>231</v>
      </c>
      <c r="V58" s="133">
        <v>49.044585987261144</v>
      </c>
      <c r="W58" s="3">
        <v>238</v>
      </c>
      <c r="X58" s="133">
        <v>50.530785562632694</v>
      </c>
    </row>
    <row r="59" spans="2:24" x14ac:dyDescent="0.2">
      <c r="B59" s="140" t="s">
        <v>185</v>
      </c>
      <c r="C59" s="47">
        <v>471</v>
      </c>
      <c r="D59" s="43">
        <v>100</v>
      </c>
      <c r="E59" s="47">
        <v>471</v>
      </c>
      <c r="F59" s="43">
        <v>100</v>
      </c>
      <c r="G59" s="47">
        <v>471</v>
      </c>
      <c r="H59" s="43">
        <v>100</v>
      </c>
      <c r="I59" s="47">
        <v>471</v>
      </c>
      <c r="J59" s="43">
        <v>100</v>
      </c>
      <c r="K59" s="47">
        <v>471</v>
      </c>
      <c r="L59" s="43">
        <v>100</v>
      </c>
      <c r="M59" s="47">
        <v>471</v>
      </c>
      <c r="N59" s="43">
        <v>100</v>
      </c>
      <c r="O59" s="5">
        <v>471</v>
      </c>
      <c r="P59" s="43">
        <v>100</v>
      </c>
      <c r="Q59" s="5">
        <v>471</v>
      </c>
      <c r="R59" s="43">
        <v>100</v>
      </c>
      <c r="S59" s="5">
        <v>471</v>
      </c>
      <c r="T59" s="43">
        <v>100</v>
      </c>
      <c r="U59" s="5">
        <v>471</v>
      </c>
      <c r="V59" s="43">
        <v>100</v>
      </c>
      <c r="W59" s="5">
        <v>471</v>
      </c>
      <c r="X59" s="43">
        <v>100</v>
      </c>
    </row>
  </sheetData>
  <mergeCells count="22">
    <mergeCell ref="Q5:R9"/>
    <mergeCell ref="S5:T9"/>
    <mergeCell ref="U5:V9"/>
    <mergeCell ref="W5:X9"/>
    <mergeCell ref="O34:P38"/>
    <mergeCell ref="Q34:R38"/>
    <mergeCell ref="S34:T38"/>
    <mergeCell ref="U34:V38"/>
    <mergeCell ref="W34:X38"/>
    <mergeCell ref="C34:D38"/>
    <mergeCell ref="K34:L38"/>
    <mergeCell ref="K5:L9"/>
    <mergeCell ref="O5:P9"/>
    <mergeCell ref="E34:F38"/>
    <mergeCell ref="G34:H38"/>
    <mergeCell ref="I34:J38"/>
    <mergeCell ref="M34:N38"/>
    <mergeCell ref="C5:D9"/>
    <mergeCell ref="E5:F9"/>
    <mergeCell ref="G5:H9"/>
    <mergeCell ref="I5:J9"/>
    <mergeCell ref="M5:N9"/>
  </mergeCells>
  <phoneticPr fontId="9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workbookViewId="0">
      <selection activeCell="H16" sqref="H16"/>
    </sheetView>
  </sheetViews>
  <sheetFormatPr defaultColWidth="8.88671875" defaultRowHeight="13.2" x14ac:dyDescent="0.2"/>
  <cols>
    <col min="1" max="1" width="4.109375" style="3" customWidth="1"/>
    <col min="2" max="2" width="13.44140625" style="3" customWidth="1"/>
    <col min="3" max="4" width="8.88671875" style="3"/>
    <col min="5" max="5" width="2.44140625" style="3" customWidth="1"/>
    <col min="6" max="6" width="12.109375" style="3" customWidth="1"/>
    <col min="7" max="9" width="8.88671875" style="3"/>
    <col min="10" max="10" width="12.77734375" style="3" customWidth="1"/>
    <col min="11" max="12" width="8.88671875" style="3"/>
    <col min="13" max="13" width="1.77734375" style="3" customWidth="1"/>
    <col min="14" max="14" width="12.77734375" style="3" customWidth="1"/>
    <col min="15" max="16384" width="8.88671875" style="3"/>
  </cols>
  <sheetData>
    <row r="1" spans="2:16" x14ac:dyDescent="0.2">
      <c r="B1" s="139" t="s">
        <v>482</v>
      </c>
      <c r="C1" s="138"/>
      <c r="D1" s="138"/>
      <c r="E1" s="138"/>
      <c r="F1" s="138"/>
      <c r="G1" s="138"/>
      <c r="H1" s="138"/>
    </row>
    <row r="2" spans="2:16" x14ac:dyDescent="0.2">
      <c r="B2" s="139"/>
      <c r="C2" s="138"/>
      <c r="D2" s="138"/>
      <c r="E2" s="138"/>
      <c r="F2" s="138"/>
      <c r="G2" s="138"/>
      <c r="H2" s="138"/>
    </row>
    <row r="3" spans="2:16" x14ac:dyDescent="0.2">
      <c r="B3" s="145" t="s">
        <v>3</v>
      </c>
      <c r="C3" s="138"/>
      <c r="D3" s="138"/>
      <c r="E3" s="138"/>
      <c r="F3" s="3" t="s">
        <v>4</v>
      </c>
      <c r="G3" s="138"/>
      <c r="H3" s="138"/>
      <c r="J3" s="145" t="s">
        <v>3</v>
      </c>
      <c r="K3" s="138"/>
      <c r="L3" s="138"/>
      <c r="M3" s="138"/>
      <c r="N3" s="3" t="s">
        <v>4</v>
      </c>
    </row>
    <row r="4" spans="2:16" x14ac:dyDescent="0.2">
      <c r="B4" s="139" t="s">
        <v>483</v>
      </c>
      <c r="C4" s="138"/>
      <c r="D4" s="138"/>
      <c r="E4" s="138"/>
      <c r="F4" s="139" t="s">
        <v>483</v>
      </c>
      <c r="G4" s="138"/>
      <c r="H4" s="138"/>
      <c r="J4" s="139" t="s">
        <v>489</v>
      </c>
      <c r="K4" s="138"/>
      <c r="L4" s="138"/>
      <c r="M4" s="138"/>
      <c r="N4" s="139" t="s">
        <v>489</v>
      </c>
      <c r="O4" s="138"/>
      <c r="P4" s="138"/>
    </row>
    <row r="5" spans="2:16" x14ac:dyDescent="0.2">
      <c r="B5" s="140"/>
      <c r="C5" s="141" t="s">
        <v>330</v>
      </c>
      <c r="D5" s="142" t="s">
        <v>7</v>
      </c>
      <c r="E5" s="138"/>
      <c r="F5" s="140"/>
      <c r="G5" s="141" t="s">
        <v>330</v>
      </c>
      <c r="H5" s="142" t="s">
        <v>7</v>
      </c>
      <c r="J5" s="140"/>
      <c r="K5" s="141" t="s">
        <v>330</v>
      </c>
      <c r="L5" s="142" t="s">
        <v>7</v>
      </c>
      <c r="M5" s="138"/>
      <c r="N5" s="140"/>
      <c r="O5" s="141" t="s">
        <v>330</v>
      </c>
      <c r="P5" s="142" t="s">
        <v>7</v>
      </c>
    </row>
    <row r="6" spans="2:16" x14ac:dyDescent="0.2">
      <c r="B6" s="139" t="s">
        <v>484</v>
      </c>
      <c r="C6" s="108">
        <v>47</v>
      </c>
      <c r="D6" s="41">
        <f>(C6/297)*100</f>
        <v>15.824915824915825</v>
      </c>
      <c r="E6" s="138"/>
      <c r="F6" s="139" t="s">
        <v>484</v>
      </c>
      <c r="G6" s="108">
        <v>38</v>
      </c>
      <c r="H6" s="41">
        <v>4.75</v>
      </c>
      <c r="J6" s="139" t="s">
        <v>484</v>
      </c>
      <c r="K6" s="108">
        <v>1</v>
      </c>
      <c r="L6" s="41">
        <f>(K6/297)*100</f>
        <v>0.33670033670033667</v>
      </c>
      <c r="M6" s="138"/>
      <c r="N6" s="139" t="s">
        <v>484</v>
      </c>
      <c r="O6" s="108">
        <v>0</v>
      </c>
      <c r="P6" s="41">
        <v>0</v>
      </c>
    </row>
    <row r="7" spans="2:16" x14ac:dyDescent="0.2">
      <c r="B7" s="139" t="s">
        <v>485</v>
      </c>
      <c r="C7" s="40">
        <v>79</v>
      </c>
      <c r="D7" s="41">
        <f t="shared" ref="D7:D10" si="0">(C7/297)*100</f>
        <v>26.599326599326602</v>
      </c>
      <c r="E7" s="138"/>
      <c r="F7" s="139" t="s">
        <v>485</v>
      </c>
      <c r="G7" s="40">
        <v>78</v>
      </c>
      <c r="H7" s="41">
        <v>9.75</v>
      </c>
      <c r="J7" s="139" t="s">
        <v>485</v>
      </c>
      <c r="K7" s="40">
        <v>13</v>
      </c>
      <c r="L7" s="41">
        <f t="shared" ref="L7:L10" si="1">(K7/297)*100</f>
        <v>4.3771043771043772</v>
      </c>
      <c r="M7" s="138"/>
      <c r="N7" s="139" t="s">
        <v>485</v>
      </c>
      <c r="O7" s="40">
        <v>10</v>
      </c>
      <c r="P7" s="41">
        <v>1.25</v>
      </c>
    </row>
    <row r="8" spans="2:16" x14ac:dyDescent="0.2">
      <c r="B8" s="139" t="s">
        <v>486</v>
      </c>
      <c r="C8" s="40">
        <v>161</v>
      </c>
      <c r="D8" s="41">
        <f t="shared" si="0"/>
        <v>54.208754208754208</v>
      </c>
      <c r="E8" s="138"/>
      <c r="F8" s="139" t="s">
        <v>486</v>
      </c>
      <c r="G8" s="40">
        <v>164</v>
      </c>
      <c r="H8" s="41">
        <v>20.5</v>
      </c>
      <c r="J8" s="139" t="s">
        <v>486</v>
      </c>
      <c r="K8" s="40">
        <v>269</v>
      </c>
      <c r="L8" s="41">
        <f t="shared" si="1"/>
        <v>90.572390572390574</v>
      </c>
      <c r="M8" s="138"/>
      <c r="N8" s="139" t="s">
        <v>486</v>
      </c>
      <c r="O8" s="40">
        <v>268</v>
      </c>
      <c r="P8" s="41">
        <v>33.5</v>
      </c>
    </row>
    <row r="9" spans="2:16" x14ac:dyDescent="0.2">
      <c r="B9" s="139" t="s">
        <v>333</v>
      </c>
      <c r="C9" s="40">
        <v>10</v>
      </c>
      <c r="D9" s="41">
        <f t="shared" si="0"/>
        <v>3.3670033670033668</v>
      </c>
      <c r="E9" s="138"/>
      <c r="F9" s="139" t="s">
        <v>333</v>
      </c>
      <c r="G9" s="40">
        <v>15</v>
      </c>
      <c r="H9" s="41">
        <v>1.875</v>
      </c>
      <c r="J9" s="139" t="s">
        <v>333</v>
      </c>
      <c r="K9" s="40">
        <v>14</v>
      </c>
      <c r="L9" s="41">
        <f t="shared" si="1"/>
        <v>4.7138047138047137</v>
      </c>
      <c r="M9" s="138"/>
      <c r="N9" s="139" t="s">
        <v>333</v>
      </c>
      <c r="O9" s="40">
        <v>17</v>
      </c>
      <c r="P9" s="41">
        <v>2.125</v>
      </c>
    </row>
    <row r="10" spans="2:16" x14ac:dyDescent="0.2">
      <c r="B10" s="140" t="s">
        <v>334</v>
      </c>
      <c r="C10" s="42">
        <v>297</v>
      </c>
      <c r="D10" s="43">
        <f t="shared" si="0"/>
        <v>100</v>
      </c>
      <c r="E10" s="138"/>
      <c r="F10" s="140" t="s">
        <v>334</v>
      </c>
      <c r="G10" s="42">
        <v>295</v>
      </c>
      <c r="H10" s="44">
        <v>100</v>
      </c>
      <c r="J10" s="140" t="s">
        <v>334</v>
      </c>
      <c r="K10" s="42">
        <v>297</v>
      </c>
      <c r="L10" s="43">
        <f t="shared" si="1"/>
        <v>100</v>
      </c>
      <c r="M10" s="138"/>
      <c r="N10" s="140" t="s">
        <v>334</v>
      </c>
      <c r="O10" s="42">
        <v>295</v>
      </c>
      <c r="P10" s="44">
        <v>100</v>
      </c>
    </row>
    <row r="11" spans="2:16" x14ac:dyDescent="0.2">
      <c r="B11" s="139"/>
      <c r="C11" s="138"/>
      <c r="D11" s="138"/>
      <c r="E11" s="138"/>
      <c r="F11" s="139"/>
      <c r="G11" s="138"/>
      <c r="H11" s="138"/>
      <c r="J11" s="143"/>
      <c r="K11" s="146"/>
      <c r="L11" s="62"/>
      <c r="M11" s="138"/>
      <c r="N11" s="143"/>
      <c r="O11" s="146"/>
      <c r="P11" s="62"/>
    </row>
    <row r="12" spans="2:16" x14ac:dyDescent="0.2">
      <c r="B12" s="139" t="s">
        <v>487</v>
      </c>
      <c r="C12" s="138"/>
      <c r="D12" s="138"/>
      <c r="E12" s="138"/>
      <c r="F12" s="139" t="s">
        <v>487</v>
      </c>
      <c r="G12" s="138"/>
      <c r="H12" s="138"/>
      <c r="J12" s="139" t="s">
        <v>490</v>
      </c>
      <c r="K12" s="138"/>
      <c r="L12" s="138"/>
      <c r="M12" s="138"/>
      <c r="N12" s="139" t="s">
        <v>490</v>
      </c>
      <c r="O12" s="138"/>
      <c r="P12" s="138"/>
    </row>
    <row r="13" spans="2:16" x14ac:dyDescent="0.2">
      <c r="B13" s="140"/>
      <c r="C13" s="141" t="s">
        <v>330</v>
      </c>
      <c r="D13" s="142" t="s">
        <v>7</v>
      </c>
      <c r="E13" s="138"/>
      <c r="F13" s="140"/>
      <c r="G13" s="141" t="s">
        <v>330</v>
      </c>
      <c r="H13" s="142" t="s">
        <v>7</v>
      </c>
      <c r="J13" s="140"/>
      <c r="K13" s="141" t="s">
        <v>330</v>
      </c>
      <c r="L13" s="142" t="s">
        <v>7</v>
      </c>
      <c r="M13" s="138"/>
      <c r="N13" s="140"/>
      <c r="O13" s="141" t="s">
        <v>330</v>
      </c>
      <c r="P13" s="142" t="s">
        <v>7</v>
      </c>
    </row>
    <row r="14" spans="2:16" x14ac:dyDescent="0.2">
      <c r="B14" s="139" t="s">
        <v>484</v>
      </c>
      <c r="C14" s="108">
        <v>16</v>
      </c>
      <c r="D14" s="41">
        <f>(C14/297)*100</f>
        <v>5.3872053872053867</v>
      </c>
      <c r="E14" s="138"/>
      <c r="F14" s="139" t="s">
        <v>484</v>
      </c>
      <c r="G14" s="108">
        <v>10</v>
      </c>
      <c r="H14" s="41">
        <v>1.25</v>
      </c>
      <c r="J14" s="139" t="s">
        <v>484</v>
      </c>
      <c r="K14" s="108">
        <v>0</v>
      </c>
      <c r="L14" s="41">
        <f>(K14/297)*100</f>
        <v>0</v>
      </c>
      <c r="M14" s="138"/>
      <c r="N14" s="139" t="s">
        <v>484</v>
      </c>
      <c r="O14" s="108">
        <v>3</v>
      </c>
      <c r="P14" s="41">
        <v>0.375</v>
      </c>
    </row>
    <row r="15" spans="2:16" x14ac:dyDescent="0.2">
      <c r="B15" s="139" t="s">
        <v>485</v>
      </c>
      <c r="C15" s="40">
        <v>27</v>
      </c>
      <c r="D15" s="41">
        <f t="shared" ref="D15:D18" si="2">(C15/297)*100</f>
        <v>9.0909090909090917</v>
      </c>
      <c r="E15" s="138"/>
      <c r="F15" s="139" t="s">
        <v>485</v>
      </c>
      <c r="G15" s="40">
        <v>28</v>
      </c>
      <c r="H15" s="41">
        <v>3.5000000000000004</v>
      </c>
      <c r="J15" s="139" t="s">
        <v>485</v>
      </c>
      <c r="K15" s="40">
        <v>11</v>
      </c>
      <c r="L15" s="41">
        <f t="shared" ref="L15:L18" si="3">(K15/297)*100</f>
        <v>3.7037037037037033</v>
      </c>
      <c r="M15" s="138"/>
      <c r="N15" s="139" t="s">
        <v>485</v>
      </c>
      <c r="O15" s="40">
        <v>13</v>
      </c>
      <c r="P15" s="41">
        <v>1.625</v>
      </c>
    </row>
    <row r="16" spans="2:16" x14ac:dyDescent="0.2">
      <c r="B16" s="139" t="s">
        <v>486</v>
      </c>
      <c r="C16" s="40">
        <v>240</v>
      </c>
      <c r="D16" s="41">
        <f t="shared" si="2"/>
        <v>80.808080808080803</v>
      </c>
      <c r="E16" s="138"/>
      <c r="F16" s="139" t="s">
        <v>486</v>
      </c>
      <c r="G16" s="40">
        <v>242</v>
      </c>
      <c r="H16" s="41">
        <v>30.25</v>
      </c>
      <c r="J16" s="139" t="s">
        <v>486</v>
      </c>
      <c r="K16" s="40">
        <v>273</v>
      </c>
      <c r="L16" s="41">
        <f t="shared" si="3"/>
        <v>91.919191919191917</v>
      </c>
      <c r="M16" s="138"/>
      <c r="N16" s="139" t="s">
        <v>486</v>
      </c>
      <c r="O16" s="40">
        <v>262</v>
      </c>
      <c r="P16" s="41">
        <v>32.75</v>
      </c>
    </row>
    <row r="17" spans="2:16" x14ac:dyDescent="0.2">
      <c r="B17" s="139" t="s">
        <v>333</v>
      </c>
      <c r="C17" s="40">
        <v>14</v>
      </c>
      <c r="D17" s="41">
        <f t="shared" si="2"/>
        <v>4.7138047138047137</v>
      </c>
      <c r="E17" s="138"/>
      <c r="F17" s="139" t="s">
        <v>333</v>
      </c>
      <c r="G17" s="40">
        <v>15</v>
      </c>
      <c r="H17" s="41">
        <v>1.875</v>
      </c>
      <c r="J17" s="139" t="s">
        <v>333</v>
      </c>
      <c r="K17" s="40">
        <v>13</v>
      </c>
      <c r="L17" s="41">
        <f t="shared" si="3"/>
        <v>4.3771043771043772</v>
      </c>
      <c r="M17" s="138"/>
      <c r="N17" s="139" t="s">
        <v>333</v>
      </c>
      <c r="O17" s="40">
        <v>17</v>
      </c>
      <c r="P17" s="41">
        <v>2.125</v>
      </c>
    </row>
    <row r="18" spans="2:16" x14ac:dyDescent="0.2">
      <c r="B18" s="140" t="s">
        <v>334</v>
      </c>
      <c r="C18" s="42">
        <v>297</v>
      </c>
      <c r="D18" s="43">
        <f t="shared" si="2"/>
        <v>100</v>
      </c>
      <c r="E18" s="138"/>
      <c r="F18" s="140" t="s">
        <v>334</v>
      </c>
      <c r="G18" s="42">
        <v>295</v>
      </c>
      <c r="H18" s="44">
        <v>100</v>
      </c>
      <c r="J18" s="140" t="s">
        <v>334</v>
      </c>
      <c r="K18" s="42">
        <v>297</v>
      </c>
      <c r="L18" s="43">
        <f t="shared" si="3"/>
        <v>100</v>
      </c>
      <c r="M18" s="138"/>
      <c r="N18" s="140" t="s">
        <v>334</v>
      </c>
      <c r="O18" s="42">
        <v>295</v>
      </c>
      <c r="P18" s="44">
        <v>100</v>
      </c>
    </row>
    <row r="19" spans="2:16" x14ac:dyDescent="0.2">
      <c r="B19" s="139"/>
      <c r="C19" s="138"/>
      <c r="D19" s="138"/>
      <c r="E19" s="138"/>
      <c r="F19" s="139"/>
      <c r="G19" s="138"/>
      <c r="H19" s="138"/>
    </row>
    <row r="20" spans="2:16" x14ac:dyDescent="0.2">
      <c r="B20" s="139" t="s">
        <v>488</v>
      </c>
      <c r="C20" s="138"/>
      <c r="D20" s="138"/>
      <c r="E20" s="138"/>
      <c r="F20" s="139" t="s">
        <v>488</v>
      </c>
      <c r="G20" s="138"/>
      <c r="H20" s="138"/>
    </row>
    <row r="21" spans="2:16" x14ac:dyDescent="0.2">
      <c r="B21" s="140"/>
      <c r="C21" s="141" t="s">
        <v>330</v>
      </c>
      <c r="D21" s="142" t="s">
        <v>7</v>
      </c>
      <c r="E21" s="138"/>
      <c r="F21" s="140"/>
      <c r="G21" s="141" t="s">
        <v>330</v>
      </c>
      <c r="H21" s="142" t="s">
        <v>7</v>
      </c>
    </row>
    <row r="22" spans="2:16" x14ac:dyDescent="0.2">
      <c r="B22" s="139" t="s">
        <v>484</v>
      </c>
      <c r="C22" s="108">
        <v>14</v>
      </c>
      <c r="D22" s="41">
        <f>(C22/297)*100</f>
        <v>4.7138047138047137</v>
      </c>
      <c r="E22" s="138"/>
      <c r="F22" s="139" t="s">
        <v>484</v>
      </c>
      <c r="G22" s="108">
        <v>13</v>
      </c>
      <c r="H22" s="41">
        <v>1.625</v>
      </c>
    </row>
    <row r="23" spans="2:16" x14ac:dyDescent="0.2">
      <c r="B23" s="139" t="s">
        <v>485</v>
      </c>
      <c r="C23" s="40">
        <v>38</v>
      </c>
      <c r="D23" s="41">
        <f t="shared" ref="D23:D26" si="4">(C23/297)*100</f>
        <v>12.794612794612794</v>
      </c>
      <c r="E23" s="138"/>
      <c r="F23" s="139" t="s">
        <v>485</v>
      </c>
      <c r="G23" s="40">
        <v>36</v>
      </c>
      <c r="H23" s="41">
        <v>4.5</v>
      </c>
    </row>
    <row r="24" spans="2:16" x14ac:dyDescent="0.2">
      <c r="B24" s="139" t="s">
        <v>486</v>
      </c>
      <c r="C24" s="40">
        <v>232</v>
      </c>
      <c r="D24" s="41">
        <f t="shared" si="4"/>
        <v>78.114478114478118</v>
      </c>
      <c r="E24" s="138"/>
      <c r="F24" s="139" t="s">
        <v>486</v>
      </c>
      <c r="G24" s="40">
        <v>229</v>
      </c>
      <c r="H24" s="41">
        <v>28.625</v>
      </c>
    </row>
    <row r="25" spans="2:16" x14ac:dyDescent="0.2">
      <c r="B25" s="139" t="s">
        <v>333</v>
      </c>
      <c r="C25" s="40">
        <v>13</v>
      </c>
      <c r="D25" s="41">
        <f t="shared" si="4"/>
        <v>4.3771043771043772</v>
      </c>
      <c r="E25" s="138"/>
      <c r="F25" s="139" t="s">
        <v>333</v>
      </c>
      <c r="G25" s="40">
        <v>17</v>
      </c>
      <c r="H25" s="41">
        <v>2.125</v>
      </c>
    </row>
    <row r="26" spans="2:16" x14ac:dyDescent="0.2">
      <c r="B26" s="140" t="s">
        <v>334</v>
      </c>
      <c r="C26" s="42">
        <v>297</v>
      </c>
      <c r="D26" s="43">
        <f t="shared" si="4"/>
        <v>100</v>
      </c>
      <c r="E26" s="138"/>
      <c r="F26" s="140" t="s">
        <v>334</v>
      </c>
      <c r="G26" s="42">
        <v>295</v>
      </c>
      <c r="H26" s="44">
        <v>100</v>
      </c>
    </row>
    <row r="27" spans="2:16" x14ac:dyDescent="0.2">
      <c r="B27" s="139"/>
      <c r="C27" s="138"/>
      <c r="D27" s="146"/>
      <c r="E27" s="138"/>
      <c r="F27" s="139"/>
      <c r="G27" s="138"/>
      <c r="H27" s="146"/>
    </row>
    <row r="43" spans="2:8" x14ac:dyDescent="0.2">
      <c r="B43" s="138"/>
      <c r="C43" s="138"/>
      <c r="D43" s="138"/>
      <c r="E43" s="138"/>
      <c r="F43" s="138"/>
      <c r="G43" s="138"/>
      <c r="H43" s="138"/>
    </row>
  </sheetData>
  <phoneticPr fontId="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68"/>
  <sheetViews>
    <sheetView zoomScale="70" zoomScaleNormal="70" workbookViewId="0">
      <selection activeCell="A3" sqref="A1:XFD1048576"/>
    </sheetView>
  </sheetViews>
  <sheetFormatPr defaultColWidth="8.88671875" defaultRowHeight="13.2" x14ac:dyDescent="0.2"/>
  <cols>
    <col min="1" max="1" width="4.21875" style="3" customWidth="1"/>
    <col min="2" max="2" width="26.6640625" style="3" customWidth="1"/>
    <col min="3" max="4" width="8.88671875" style="3"/>
    <col min="5" max="5" width="1.6640625" style="3" customWidth="1"/>
    <col min="6" max="8" width="8.88671875" style="3"/>
    <col min="9" max="9" width="25.6640625" style="3" bestFit="1" customWidth="1"/>
    <col min="10" max="11" width="8.88671875" style="3"/>
    <col min="12" max="12" width="2" style="3" customWidth="1"/>
    <col min="13" max="15" width="8.88671875" style="3"/>
    <col min="16" max="16" width="25.6640625" style="3" bestFit="1" customWidth="1"/>
    <col min="17" max="17" width="8.88671875" style="3"/>
    <col min="18" max="18" width="8.88671875" style="3" customWidth="1"/>
    <col min="19" max="19" width="1.77734375" style="3" customWidth="1"/>
    <col min="20" max="22" width="8.88671875" style="3"/>
    <col min="23" max="23" width="25.33203125" style="3" customWidth="1"/>
    <col min="24" max="25" width="8.88671875" style="3"/>
    <col min="26" max="26" width="1.6640625" style="3" customWidth="1"/>
    <col min="27" max="29" width="8.88671875" style="3"/>
    <col min="30" max="30" width="25.44140625" style="3" customWidth="1"/>
    <col min="31" max="32" width="8.88671875" style="3"/>
    <col min="33" max="33" width="1.44140625" style="3" customWidth="1"/>
    <col min="34" max="36" width="8.88671875" style="3"/>
    <col min="37" max="37" width="26" style="3" customWidth="1"/>
    <col min="38" max="39" width="8.88671875" style="3"/>
    <col min="40" max="40" width="1.6640625" style="3" customWidth="1"/>
    <col min="41" max="43" width="8.88671875" style="3"/>
    <col min="44" max="44" width="26.33203125" style="3" customWidth="1"/>
    <col min="45" max="46" width="8.88671875" style="3"/>
    <col min="47" max="47" width="1.88671875" style="3" customWidth="1"/>
    <col min="48" max="50" width="8.88671875" style="3"/>
    <col min="51" max="51" width="26.44140625" style="3" customWidth="1"/>
    <col min="52" max="53" width="8.88671875" style="3"/>
    <col min="54" max="54" width="1.6640625" style="3" customWidth="1"/>
    <col min="55" max="57" width="8.88671875" style="3"/>
    <col min="58" max="58" width="26.33203125" style="3" customWidth="1"/>
    <col min="59" max="60" width="8.88671875" style="3"/>
    <col min="61" max="61" width="1.77734375" style="3" customWidth="1"/>
    <col min="62" max="64" width="8.88671875" style="3"/>
    <col min="65" max="65" width="26.21875" style="3" customWidth="1"/>
    <col min="66" max="67" width="8.88671875" style="3"/>
    <col min="68" max="68" width="1.6640625" style="3" customWidth="1"/>
    <col min="69" max="71" width="8.88671875" style="3"/>
    <col min="72" max="72" width="26" style="3" customWidth="1"/>
    <col min="73" max="74" width="8.88671875" style="3"/>
    <col min="75" max="75" width="1.6640625" style="3" customWidth="1"/>
    <col min="76" max="16384" width="8.88671875" style="3"/>
  </cols>
  <sheetData>
    <row r="1" spans="2:77" x14ac:dyDescent="0.2">
      <c r="B1" s="3" t="s">
        <v>30</v>
      </c>
    </row>
    <row r="3" spans="2:77" x14ac:dyDescent="0.2">
      <c r="B3" s="3" t="s">
        <v>31</v>
      </c>
    </row>
    <row r="5" spans="2:77" x14ac:dyDescent="0.2">
      <c r="B5" s="3" t="s">
        <v>32</v>
      </c>
      <c r="I5" s="3" t="s">
        <v>33</v>
      </c>
      <c r="P5" s="3" t="s">
        <v>34</v>
      </c>
      <c r="W5" s="3" t="s">
        <v>35</v>
      </c>
      <c r="AD5" s="3" t="s">
        <v>36</v>
      </c>
      <c r="AK5" s="3" t="s">
        <v>37</v>
      </c>
      <c r="AR5" s="3" t="s">
        <v>38</v>
      </c>
      <c r="AY5" s="3" t="s">
        <v>39</v>
      </c>
      <c r="BF5" s="3" t="s">
        <v>40</v>
      </c>
      <c r="BM5" s="3" t="s">
        <v>41</v>
      </c>
      <c r="BT5" s="3" t="s">
        <v>42</v>
      </c>
    </row>
    <row r="6" spans="2:77" x14ac:dyDescent="0.2">
      <c r="C6" s="3" t="s">
        <v>3</v>
      </c>
      <c r="F6" s="3" t="s">
        <v>4</v>
      </c>
      <c r="J6" s="3" t="s">
        <v>3</v>
      </c>
      <c r="M6" s="3" t="s">
        <v>4</v>
      </c>
      <c r="Q6" s="3" t="s">
        <v>3</v>
      </c>
      <c r="T6" s="3" t="s">
        <v>4</v>
      </c>
      <c r="X6" s="3" t="s">
        <v>3</v>
      </c>
      <c r="AA6" s="3" t="s">
        <v>4</v>
      </c>
      <c r="AE6" s="3" t="s">
        <v>3</v>
      </c>
      <c r="AH6" s="3" t="s">
        <v>4</v>
      </c>
      <c r="AL6" s="3" t="s">
        <v>3</v>
      </c>
      <c r="AO6" s="3" t="s">
        <v>4</v>
      </c>
      <c r="AS6" s="3" t="s">
        <v>3</v>
      </c>
      <c r="AV6" s="3" t="s">
        <v>4</v>
      </c>
      <c r="AZ6" s="3" t="s">
        <v>3</v>
      </c>
      <c r="BC6" s="3" t="s">
        <v>4</v>
      </c>
      <c r="BG6" s="3" t="s">
        <v>3</v>
      </c>
      <c r="BJ6" s="3" t="s">
        <v>4</v>
      </c>
      <c r="BN6" s="3" t="s">
        <v>3</v>
      </c>
      <c r="BQ6" s="3" t="s">
        <v>4</v>
      </c>
      <c r="BU6" s="3" t="s">
        <v>3</v>
      </c>
      <c r="BX6" s="3" t="s">
        <v>4</v>
      </c>
    </row>
    <row r="7" spans="2:77" x14ac:dyDescent="0.2">
      <c r="B7" s="5"/>
      <c r="C7" s="19" t="s">
        <v>6</v>
      </c>
      <c r="D7" s="5" t="s">
        <v>7</v>
      </c>
      <c r="F7" s="19" t="s">
        <v>6</v>
      </c>
      <c r="G7" s="5" t="s">
        <v>7</v>
      </c>
      <c r="I7" s="5"/>
      <c r="J7" s="19" t="s">
        <v>6</v>
      </c>
      <c r="K7" s="5" t="s">
        <v>7</v>
      </c>
      <c r="M7" s="19" t="s">
        <v>6</v>
      </c>
      <c r="N7" s="5" t="s">
        <v>7</v>
      </c>
      <c r="P7" s="5"/>
      <c r="Q7" s="19" t="s">
        <v>6</v>
      </c>
      <c r="R7" s="5" t="s">
        <v>7</v>
      </c>
      <c r="T7" s="19" t="s">
        <v>6</v>
      </c>
      <c r="U7" s="5" t="s">
        <v>7</v>
      </c>
      <c r="W7" s="5"/>
      <c r="X7" s="19" t="s">
        <v>6</v>
      </c>
      <c r="Y7" s="5" t="s">
        <v>7</v>
      </c>
      <c r="AA7" s="19" t="s">
        <v>6</v>
      </c>
      <c r="AB7" s="5" t="s">
        <v>7</v>
      </c>
      <c r="AD7" s="5"/>
      <c r="AE7" s="19" t="s">
        <v>6</v>
      </c>
      <c r="AF7" s="5" t="s">
        <v>7</v>
      </c>
      <c r="AH7" s="19" t="s">
        <v>6</v>
      </c>
      <c r="AI7" s="5" t="s">
        <v>7</v>
      </c>
      <c r="AK7" s="5"/>
      <c r="AL7" s="19" t="s">
        <v>6</v>
      </c>
      <c r="AM7" s="12" t="s">
        <v>7</v>
      </c>
      <c r="AO7" s="19" t="s">
        <v>6</v>
      </c>
      <c r="AP7" s="12" t="s">
        <v>7</v>
      </c>
      <c r="AR7" s="5"/>
      <c r="AS7" s="19" t="s">
        <v>6</v>
      </c>
      <c r="AT7" s="12" t="s">
        <v>7</v>
      </c>
      <c r="AV7" s="19" t="s">
        <v>6</v>
      </c>
      <c r="AW7" s="5" t="s">
        <v>7</v>
      </c>
      <c r="AY7" s="5"/>
      <c r="AZ7" s="19" t="s">
        <v>6</v>
      </c>
      <c r="BA7" s="5" t="s">
        <v>7</v>
      </c>
      <c r="BC7" s="19" t="s">
        <v>6</v>
      </c>
      <c r="BD7" s="5" t="s">
        <v>7</v>
      </c>
      <c r="BF7" s="5"/>
      <c r="BG7" s="19" t="s">
        <v>6</v>
      </c>
      <c r="BH7" s="5" t="s">
        <v>7</v>
      </c>
      <c r="BJ7" s="19" t="s">
        <v>6</v>
      </c>
      <c r="BK7" s="5" t="s">
        <v>7</v>
      </c>
      <c r="BM7" s="5"/>
      <c r="BN7" s="19" t="s">
        <v>6</v>
      </c>
      <c r="BO7" s="5" t="s">
        <v>7</v>
      </c>
      <c r="BQ7" s="19" t="s">
        <v>6</v>
      </c>
      <c r="BR7" s="5" t="s">
        <v>7</v>
      </c>
      <c r="BT7" s="5"/>
      <c r="BU7" s="19" t="s">
        <v>6</v>
      </c>
      <c r="BV7" s="5" t="s">
        <v>7</v>
      </c>
      <c r="BX7" s="19" t="s">
        <v>6</v>
      </c>
      <c r="BY7" s="5" t="s">
        <v>7</v>
      </c>
    </row>
    <row r="8" spans="2:77" x14ac:dyDescent="0.2">
      <c r="B8" s="3" t="s">
        <v>43</v>
      </c>
      <c r="C8" s="20">
        <v>326</v>
      </c>
      <c r="D8" s="13">
        <v>70.258620689655174</v>
      </c>
      <c r="F8" s="20">
        <v>348</v>
      </c>
      <c r="G8" s="13">
        <v>73.885350318471339</v>
      </c>
      <c r="I8" s="3" t="s">
        <v>43</v>
      </c>
      <c r="J8" s="20">
        <v>341</v>
      </c>
      <c r="K8" s="13">
        <v>73.491379310344826</v>
      </c>
      <c r="M8" s="20">
        <v>361</v>
      </c>
      <c r="N8" s="13">
        <v>76.645435244161362</v>
      </c>
      <c r="P8" s="3" t="s">
        <v>43</v>
      </c>
      <c r="Q8" s="20">
        <v>346</v>
      </c>
      <c r="R8" s="13">
        <v>74.568965517241381</v>
      </c>
      <c r="T8" s="20">
        <v>354</v>
      </c>
      <c r="U8" s="13">
        <v>75.159235668789819</v>
      </c>
      <c r="W8" s="3" t="s">
        <v>43</v>
      </c>
      <c r="X8" s="20">
        <v>296</v>
      </c>
      <c r="Y8" s="13">
        <v>63.793103448275865</v>
      </c>
      <c r="AA8" s="20">
        <v>321</v>
      </c>
      <c r="AB8" s="13">
        <v>68.152866242038215</v>
      </c>
      <c r="AD8" s="3" t="s">
        <v>43</v>
      </c>
      <c r="AE8" s="20">
        <v>275</v>
      </c>
      <c r="AF8" s="13">
        <v>59.267241379310342</v>
      </c>
      <c r="AH8" s="20">
        <v>307</v>
      </c>
      <c r="AI8" s="13">
        <v>65.180467091295114</v>
      </c>
      <c r="AK8" s="3" t="s">
        <v>43</v>
      </c>
      <c r="AL8" s="20">
        <v>209</v>
      </c>
      <c r="AM8" s="13">
        <v>45.043103448275865</v>
      </c>
      <c r="AO8" s="20">
        <v>239</v>
      </c>
      <c r="AP8" s="13">
        <v>50.743099787685772</v>
      </c>
      <c r="AR8" s="3" t="s">
        <v>43</v>
      </c>
      <c r="AS8" s="20">
        <v>170</v>
      </c>
      <c r="AT8" s="13">
        <v>36.637931034482754</v>
      </c>
      <c r="AV8" s="20">
        <v>195</v>
      </c>
      <c r="AW8" s="13">
        <v>41.401273885350321</v>
      </c>
      <c r="AY8" s="3" t="s">
        <v>43</v>
      </c>
      <c r="AZ8" s="20">
        <v>340</v>
      </c>
      <c r="BA8" s="13">
        <v>73.275862068965509</v>
      </c>
      <c r="BC8" s="20">
        <v>352</v>
      </c>
      <c r="BD8" s="13">
        <v>74.734607218683649</v>
      </c>
      <c r="BF8" s="3" t="s">
        <v>43</v>
      </c>
      <c r="BG8" s="20">
        <v>168</v>
      </c>
      <c r="BH8" s="13">
        <v>36.206896551724135</v>
      </c>
      <c r="BJ8" s="20">
        <v>194</v>
      </c>
      <c r="BK8" s="13">
        <v>41.188959660297243</v>
      </c>
      <c r="BM8" s="3" t="s">
        <v>43</v>
      </c>
      <c r="BN8" s="20">
        <v>254</v>
      </c>
      <c r="BO8" s="13">
        <v>54.741379310344826</v>
      </c>
      <c r="BQ8" s="20">
        <v>271</v>
      </c>
      <c r="BR8" s="13">
        <v>57.537154989384284</v>
      </c>
      <c r="BT8" s="3" t="s">
        <v>43</v>
      </c>
      <c r="BU8" s="20">
        <v>272</v>
      </c>
      <c r="BV8" s="13">
        <v>58.620689655172406</v>
      </c>
      <c r="BX8" s="20">
        <v>281</v>
      </c>
      <c r="BY8" s="13">
        <v>59.660297239915074</v>
      </c>
    </row>
    <row r="9" spans="2:77" x14ac:dyDescent="0.2">
      <c r="B9" s="3" t="s">
        <v>44</v>
      </c>
      <c r="C9" s="20">
        <v>109</v>
      </c>
      <c r="D9" s="13">
        <v>23.491379310344829</v>
      </c>
      <c r="F9" s="20">
        <v>108</v>
      </c>
      <c r="G9" s="13">
        <v>22.929936305732486</v>
      </c>
      <c r="I9" s="3" t="s">
        <v>44</v>
      </c>
      <c r="J9" s="20">
        <v>93</v>
      </c>
      <c r="K9" s="13">
        <v>20.043103448275861</v>
      </c>
      <c r="M9" s="20">
        <v>93</v>
      </c>
      <c r="N9" s="13">
        <v>19.745222929936308</v>
      </c>
      <c r="P9" s="3" t="s">
        <v>44</v>
      </c>
      <c r="Q9" s="20">
        <v>96</v>
      </c>
      <c r="R9" s="13">
        <v>20.689655172413794</v>
      </c>
      <c r="T9" s="20">
        <v>108</v>
      </c>
      <c r="U9" s="13">
        <v>22.929936305732486</v>
      </c>
      <c r="W9" s="3" t="s">
        <v>44</v>
      </c>
      <c r="X9" s="20">
        <v>88</v>
      </c>
      <c r="Y9" s="13">
        <v>18.96551724137931</v>
      </c>
      <c r="AA9" s="20">
        <v>70</v>
      </c>
      <c r="AB9" s="13">
        <v>14.861995753715499</v>
      </c>
      <c r="AD9" s="3" t="s">
        <v>44</v>
      </c>
      <c r="AE9" s="20">
        <v>141</v>
      </c>
      <c r="AF9" s="13">
        <v>30.387931034482758</v>
      </c>
      <c r="AH9" s="20">
        <v>116</v>
      </c>
      <c r="AI9" s="13">
        <v>24.628450106157114</v>
      </c>
      <c r="AK9" s="3" t="s">
        <v>44</v>
      </c>
      <c r="AL9" s="20">
        <v>215</v>
      </c>
      <c r="AM9" s="13">
        <v>46.336206896551722</v>
      </c>
      <c r="AO9" s="20">
        <v>202</v>
      </c>
      <c r="AP9" s="13">
        <v>42.887473460721871</v>
      </c>
      <c r="AR9" s="3" t="s">
        <v>44</v>
      </c>
      <c r="AS9" s="20">
        <v>185</v>
      </c>
      <c r="AT9" s="13">
        <v>39.870689655172413</v>
      </c>
      <c r="AV9" s="20">
        <v>168</v>
      </c>
      <c r="AW9" s="13">
        <v>35.668789808917197</v>
      </c>
      <c r="AY9" s="3" t="s">
        <v>44</v>
      </c>
      <c r="AZ9" s="20">
        <v>75</v>
      </c>
      <c r="BA9" s="13">
        <v>16.163793103448278</v>
      </c>
      <c r="BC9" s="20">
        <v>73</v>
      </c>
      <c r="BD9" s="13">
        <v>15.498938428874734</v>
      </c>
      <c r="BF9" s="3" t="s">
        <v>44</v>
      </c>
      <c r="BG9" s="20">
        <v>254</v>
      </c>
      <c r="BH9" s="13">
        <v>54.741379310344826</v>
      </c>
      <c r="BJ9" s="20">
        <v>242</v>
      </c>
      <c r="BK9" s="13">
        <v>51.380042462845012</v>
      </c>
      <c r="BM9" s="3" t="s">
        <v>44</v>
      </c>
      <c r="BN9" s="20">
        <v>163</v>
      </c>
      <c r="BO9" s="13">
        <v>35.129310344827587</v>
      </c>
      <c r="BQ9" s="20">
        <v>163</v>
      </c>
      <c r="BR9" s="13">
        <v>34.607218683651801</v>
      </c>
      <c r="BT9" s="3" t="s">
        <v>44</v>
      </c>
      <c r="BU9" s="20">
        <v>115</v>
      </c>
      <c r="BV9" s="13">
        <v>24.78448275862069</v>
      </c>
      <c r="BX9" s="20">
        <v>121</v>
      </c>
      <c r="BY9" s="13">
        <v>25.690021231422506</v>
      </c>
    </row>
    <row r="10" spans="2:77" x14ac:dyDescent="0.2">
      <c r="B10" s="3" t="s">
        <v>45</v>
      </c>
      <c r="C10" s="20">
        <v>13</v>
      </c>
      <c r="D10" s="13">
        <v>2.8017241379310347</v>
      </c>
      <c r="F10" s="20">
        <v>11</v>
      </c>
      <c r="G10" s="13">
        <v>2.335456475583864</v>
      </c>
      <c r="I10" s="3" t="s">
        <v>45</v>
      </c>
      <c r="J10" s="20">
        <v>14</v>
      </c>
      <c r="K10" s="13">
        <v>3.0172413793103448</v>
      </c>
      <c r="M10" s="20">
        <v>17</v>
      </c>
      <c r="N10" s="13">
        <v>3.6093418259023355</v>
      </c>
      <c r="P10" s="3" t="s">
        <v>45</v>
      </c>
      <c r="Q10" s="20">
        <v>8</v>
      </c>
      <c r="R10" s="13">
        <v>1.7241379310344827</v>
      </c>
      <c r="T10" s="20">
        <v>1</v>
      </c>
      <c r="U10" s="13">
        <v>0.21231422505307856</v>
      </c>
      <c r="W10" s="3" t="s">
        <v>45</v>
      </c>
      <c r="X10" s="20">
        <v>41</v>
      </c>
      <c r="Y10" s="13">
        <v>8.8362068965517242</v>
      </c>
      <c r="AA10" s="20">
        <v>48</v>
      </c>
      <c r="AB10" s="13">
        <v>10.191082802547772</v>
      </c>
      <c r="AD10" s="3" t="s">
        <v>45</v>
      </c>
      <c r="AE10" s="20">
        <v>16</v>
      </c>
      <c r="AF10" s="13">
        <v>3.4482758620689653</v>
      </c>
      <c r="AH10" s="20">
        <v>9</v>
      </c>
      <c r="AI10" s="13">
        <v>1.910828025477707</v>
      </c>
      <c r="AK10" s="3" t="s">
        <v>45</v>
      </c>
      <c r="AL10" s="20">
        <v>16</v>
      </c>
      <c r="AM10" s="13">
        <v>3.4482758620689653</v>
      </c>
      <c r="AO10" s="20">
        <v>17</v>
      </c>
      <c r="AP10" s="13">
        <v>3.6093418259023355</v>
      </c>
      <c r="AR10" s="3" t="s">
        <v>45</v>
      </c>
      <c r="AS10" s="20">
        <v>20</v>
      </c>
      <c r="AT10" s="13">
        <v>4.3103448275862073</v>
      </c>
      <c r="AV10" s="20">
        <v>32</v>
      </c>
      <c r="AW10" s="13">
        <v>6.7940552016985141</v>
      </c>
      <c r="AY10" s="3" t="s">
        <v>45</v>
      </c>
      <c r="AZ10" s="20">
        <v>24</v>
      </c>
      <c r="BA10" s="13">
        <v>5.1724137931034484</v>
      </c>
      <c r="BC10" s="20">
        <v>29</v>
      </c>
      <c r="BD10" s="13">
        <v>6.1571125265392785</v>
      </c>
      <c r="BF10" s="3" t="s">
        <v>45</v>
      </c>
      <c r="BG10" s="20">
        <v>31</v>
      </c>
      <c r="BH10" s="13">
        <v>6.6810344827586201</v>
      </c>
      <c r="BJ10" s="20">
        <v>33</v>
      </c>
      <c r="BK10" s="13">
        <v>7.0063694267515926</v>
      </c>
      <c r="BM10" s="3" t="s">
        <v>45</v>
      </c>
      <c r="BN10" s="20">
        <v>22</v>
      </c>
      <c r="BO10" s="13">
        <v>4.7413793103448274</v>
      </c>
      <c r="BQ10" s="20">
        <v>29</v>
      </c>
      <c r="BR10" s="13">
        <v>6.1571125265392785</v>
      </c>
      <c r="BT10" s="3" t="s">
        <v>45</v>
      </c>
      <c r="BU10" s="20">
        <v>18</v>
      </c>
      <c r="BV10" s="13">
        <v>3.8793103448275863</v>
      </c>
      <c r="BX10" s="20">
        <v>25</v>
      </c>
      <c r="BY10" s="13">
        <v>5.3078556263269645</v>
      </c>
    </row>
    <row r="11" spans="2:77" x14ac:dyDescent="0.2">
      <c r="B11" s="3" t="s">
        <v>26</v>
      </c>
      <c r="C11" s="20">
        <v>22</v>
      </c>
      <c r="D11" s="13">
        <v>4.7413793103448274</v>
      </c>
      <c r="F11" s="20">
        <v>8</v>
      </c>
      <c r="G11" s="13">
        <v>1.6985138004246285</v>
      </c>
      <c r="I11" s="3" t="s">
        <v>26</v>
      </c>
      <c r="J11" s="20">
        <v>22</v>
      </c>
      <c r="K11" s="13">
        <v>4.7413793103448274</v>
      </c>
      <c r="M11" s="20">
        <v>9</v>
      </c>
      <c r="N11" s="13">
        <v>1.910828025477707</v>
      </c>
      <c r="P11" s="3" t="s">
        <v>46</v>
      </c>
      <c r="Q11" s="20">
        <v>1</v>
      </c>
      <c r="R11" s="13">
        <v>0.21551724137931033</v>
      </c>
      <c r="T11" s="20">
        <v>5</v>
      </c>
      <c r="U11" s="13">
        <v>1.0615711252653928</v>
      </c>
      <c r="W11" s="3" t="s">
        <v>46</v>
      </c>
      <c r="X11" s="20">
        <v>45</v>
      </c>
      <c r="Y11" s="13">
        <v>9.6982758620689662</v>
      </c>
      <c r="AA11" s="20">
        <v>48</v>
      </c>
      <c r="AB11" s="13">
        <v>10.191082802547772</v>
      </c>
      <c r="AD11" s="3" t="s">
        <v>46</v>
      </c>
      <c r="AE11" s="20">
        <v>32</v>
      </c>
      <c r="AF11" s="13">
        <v>6.8965517241379306</v>
      </c>
      <c r="AH11" s="20">
        <v>43</v>
      </c>
      <c r="AI11" s="13">
        <v>9.1295116772823768</v>
      </c>
      <c r="AK11" s="3" t="s">
        <v>46</v>
      </c>
      <c r="AL11" s="20">
        <v>29</v>
      </c>
      <c r="AM11" s="13">
        <v>6.25</v>
      </c>
      <c r="AO11" s="20">
        <v>32</v>
      </c>
      <c r="AP11" s="13">
        <v>6.7940552016985141</v>
      </c>
      <c r="AR11" s="3" t="s">
        <v>46</v>
      </c>
      <c r="AS11" s="20">
        <v>68</v>
      </c>
      <c r="AT11" s="13">
        <v>14.655172413793101</v>
      </c>
      <c r="AV11" s="20">
        <v>74</v>
      </c>
      <c r="AW11" s="13">
        <v>15.711252653927813</v>
      </c>
      <c r="AY11" s="3" t="s">
        <v>46</v>
      </c>
      <c r="AZ11" s="20">
        <v>16</v>
      </c>
      <c r="BA11" s="13">
        <v>3.4482758620689653</v>
      </c>
      <c r="BC11" s="20">
        <v>21</v>
      </c>
      <c r="BD11" s="13">
        <v>4.4585987261146496</v>
      </c>
      <c r="BF11" s="3" t="s">
        <v>46</v>
      </c>
      <c r="BG11" s="20">
        <v>12</v>
      </c>
      <c r="BH11" s="13">
        <v>2.5862068965517242</v>
      </c>
      <c r="BJ11" s="20">
        <v>17</v>
      </c>
      <c r="BK11" s="13">
        <v>3.6093418259023355</v>
      </c>
      <c r="BM11" s="3" t="s">
        <v>46</v>
      </c>
      <c r="BN11" s="20">
        <v>29</v>
      </c>
      <c r="BO11" s="13">
        <v>6.25</v>
      </c>
      <c r="BQ11" s="20">
        <v>29</v>
      </c>
      <c r="BR11" s="13">
        <v>6.1571125265392785</v>
      </c>
      <c r="BT11" s="3" t="s">
        <v>46</v>
      </c>
      <c r="BU11" s="20">
        <v>45</v>
      </c>
      <c r="BV11" s="13">
        <v>9.6982758620689662</v>
      </c>
      <c r="BX11" s="20">
        <v>48</v>
      </c>
      <c r="BY11" s="13">
        <v>10.191082802547772</v>
      </c>
    </row>
    <row r="12" spans="2:77" x14ac:dyDescent="0.2">
      <c r="B12" s="5" t="s">
        <v>10</v>
      </c>
      <c r="C12" s="19">
        <v>470</v>
      </c>
      <c r="D12" s="149">
        <v>101.29310344827587</v>
      </c>
      <c r="F12" s="19">
        <v>475</v>
      </c>
      <c r="G12" s="12">
        <v>100.84925690021231</v>
      </c>
      <c r="I12" s="5" t="s">
        <v>10</v>
      </c>
      <c r="J12" s="19">
        <v>470</v>
      </c>
      <c r="K12" s="149">
        <v>101.29310344827587</v>
      </c>
      <c r="M12" s="19">
        <v>480</v>
      </c>
      <c r="N12" s="12">
        <v>101.91082802547771</v>
      </c>
      <c r="P12" s="11" t="s">
        <v>26</v>
      </c>
      <c r="Q12" s="20">
        <v>17</v>
      </c>
      <c r="R12" s="13">
        <v>3.6637931034482754</v>
      </c>
      <c r="T12" s="20">
        <v>5</v>
      </c>
      <c r="U12" s="13">
        <v>1.0615711252653928</v>
      </c>
      <c r="W12" s="3" t="s">
        <v>26</v>
      </c>
      <c r="X12" s="20">
        <v>18</v>
      </c>
      <c r="Y12" s="13">
        <v>3.8793103448275863</v>
      </c>
      <c r="AA12" s="20">
        <v>6</v>
      </c>
      <c r="AB12" s="13">
        <v>1.2738853503184715</v>
      </c>
      <c r="AD12" s="3" t="s">
        <v>26</v>
      </c>
      <c r="AE12" s="20">
        <v>15</v>
      </c>
      <c r="AF12" s="13">
        <v>3.2327586206896552</v>
      </c>
      <c r="AH12" s="20">
        <v>8</v>
      </c>
      <c r="AI12" s="13">
        <v>1.6985138004246285</v>
      </c>
      <c r="AK12" s="3" t="s">
        <v>26</v>
      </c>
      <c r="AL12" s="20">
        <v>17</v>
      </c>
      <c r="AM12" s="13">
        <v>3.6637931034482754</v>
      </c>
      <c r="AO12" s="20">
        <v>7</v>
      </c>
      <c r="AP12" s="13">
        <v>1.48619957537155</v>
      </c>
      <c r="AR12" s="3" t="s">
        <v>26</v>
      </c>
      <c r="AS12" s="20">
        <v>33</v>
      </c>
      <c r="AT12" s="13">
        <v>7.112068965517242</v>
      </c>
      <c r="AV12" s="20">
        <v>19</v>
      </c>
      <c r="AW12" s="13">
        <v>4.0339702760084926</v>
      </c>
      <c r="AY12" s="3" t="s">
        <v>26</v>
      </c>
      <c r="AZ12" s="20">
        <v>18</v>
      </c>
      <c r="BA12" s="13">
        <v>3.8793103448275863</v>
      </c>
      <c r="BC12" s="20">
        <v>6</v>
      </c>
      <c r="BD12" s="13">
        <v>1.2738853503184715</v>
      </c>
      <c r="BF12" s="3" t="s">
        <v>26</v>
      </c>
      <c r="BG12" s="20">
        <v>22</v>
      </c>
      <c r="BH12" s="13">
        <v>4.7413793103448274</v>
      </c>
      <c r="BJ12" s="20">
        <v>8</v>
      </c>
      <c r="BK12" s="13">
        <v>1.6985138004246285</v>
      </c>
      <c r="BM12" s="3" t="s">
        <v>26</v>
      </c>
      <c r="BN12" s="20">
        <v>18</v>
      </c>
      <c r="BO12" s="13">
        <v>3.8793103448275863</v>
      </c>
      <c r="BQ12" s="20">
        <v>6</v>
      </c>
      <c r="BR12" s="13">
        <v>1.2738853503184715</v>
      </c>
      <c r="BT12" s="3" t="s">
        <v>26</v>
      </c>
      <c r="BU12" s="20">
        <v>23</v>
      </c>
      <c r="BV12" s="13">
        <v>4.9568965517241379</v>
      </c>
      <c r="BX12" s="20">
        <v>6</v>
      </c>
      <c r="BY12" s="13">
        <v>1.2738853503184715</v>
      </c>
    </row>
    <row r="13" spans="2:77" x14ac:dyDescent="0.2">
      <c r="B13" s="5" t="s">
        <v>47</v>
      </c>
      <c r="C13" s="19">
        <v>464</v>
      </c>
      <c r="D13" s="149">
        <v>100</v>
      </c>
      <c r="F13" s="19">
        <v>471</v>
      </c>
      <c r="G13" s="12">
        <v>100</v>
      </c>
      <c r="I13" s="5" t="s">
        <v>47</v>
      </c>
      <c r="J13" s="19">
        <v>464</v>
      </c>
      <c r="K13" s="149">
        <v>100</v>
      </c>
      <c r="M13" s="19">
        <v>471</v>
      </c>
      <c r="N13" s="12">
        <v>100</v>
      </c>
      <c r="P13" s="5" t="s">
        <v>10</v>
      </c>
      <c r="Q13" s="19">
        <v>468</v>
      </c>
      <c r="R13" s="149">
        <v>100.86206896551724</v>
      </c>
      <c r="T13" s="19">
        <v>473</v>
      </c>
      <c r="U13" s="12">
        <v>100.42462845010616</v>
      </c>
      <c r="W13" s="5" t="s">
        <v>10</v>
      </c>
      <c r="X13" s="19">
        <v>488</v>
      </c>
      <c r="Y13" s="149">
        <v>105.17241379310344</v>
      </c>
      <c r="AA13" s="19">
        <v>493</v>
      </c>
      <c r="AB13" s="12">
        <v>104.67091295116772</v>
      </c>
      <c r="AD13" s="5" t="s">
        <v>10</v>
      </c>
      <c r="AE13" s="19">
        <v>479</v>
      </c>
      <c r="AF13" s="149">
        <v>103.23275862068965</v>
      </c>
      <c r="AH13" s="19">
        <v>483</v>
      </c>
      <c r="AI13" s="12">
        <v>102.54777070063695</v>
      </c>
      <c r="AK13" s="5" t="s">
        <v>10</v>
      </c>
      <c r="AL13" s="19">
        <v>486</v>
      </c>
      <c r="AM13" s="149">
        <v>104.74137931034481</v>
      </c>
      <c r="AO13" s="19">
        <v>497</v>
      </c>
      <c r="AP13" s="12">
        <v>105.52016985138005</v>
      </c>
      <c r="AR13" s="5" t="s">
        <v>10</v>
      </c>
      <c r="AS13" s="19">
        <v>486</v>
      </c>
      <c r="AT13" s="149">
        <v>104.74137931034481</v>
      </c>
      <c r="AV13" s="19">
        <v>488</v>
      </c>
      <c r="AW13" s="12">
        <v>103.60934182590233</v>
      </c>
      <c r="AY13" s="5" t="s">
        <v>10</v>
      </c>
      <c r="AZ13" s="19">
        <v>473</v>
      </c>
      <c r="BA13" s="149">
        <v>101.93965517241379</v>
      </c>
      <c r="BC13" s="19">
        <v>481</v>
      </c>
      <c r="BD13" s="12">
        <v>102.12314225053079</v>
      </c>
      <c r="BF13" s="5" t="s">
        <v>10</v>
      </c>
      <c r="BG13" s="19">
        <v>487</v>
      </c>
      <c r="BH13" s="149">
        <v>104.95689655172413</v>
      </c>
      <c r="BJ13" s="21">
        <v>494</v>
      </c>
      <c r="BK13" s="18">
        <v>104.8832271762208</v>
      </c>
      <c r="BM13" s="5" t="s">
        <v>10</v>
      </c>
      <c r="BN13" s="19">
        <v>486</v>
      </c>
      <c r="BO13" s="149">
        <v>104.74137931034481</v>
      </c>
      <c r="BQ13" s="19">
        <v>498</v>
      </c>
      <c r="BR13" s="12">
        <v>105.73248407643312</v>
      </c>
      <c r="BT13" s="5" t="s">
        <v>10</v>
      </c>
      <c r="BU13" s="19">
        <v>473</v>
      </c>
      <c r="BV13" s="149">
        <v>101.93965517241379</v>
      </c>
      <c r="BX13" s="19">
        <v>481</v>
      </c>
      <c r="BY13" s="12">
        <v>102.12314225053079</v>
      </c>
    </row>
    <row r="14" spans="2:77" x14ac:dyDescent="0.2">
      <c r="D14" s="13"/>
      <c r="G14" s="13"/>
      <c r="K14" s="13"/>
      <c r="N14" s="13"/>
      <c r="P14" s="5" t="s">
        <v>47</v>
      </c>
      <c r="Q14" s="19">
        <v>464</v>
      </c>
      <c r="R14" s="149">
        <v>100</v>
      </c>
      <c r="T14" s="19">
        <v>471</v>
      </c>
      <c r="U14" s="12">
        <v>100</v>
      </c>
      <c r="W14" s="5" t="s">
        <v>47</v>
      </c>
      <c r="X14" s="19">
        <v>464</v>
      </c>
      <c r="Y14" s="149">
        <v>100</v>
      </c>
      <c r="AA14" s="19">
        <v>471</v>
      </c>
      <c r="AB14" s="12">
        <v>100</v>
      </c>
      <c r="AD14" s="5" t="s">
        <v>47</v>
      </c>
      <c r="AE14" s="19">
        <v>464</v>
      </c>
      <c r="AF14" s="149">
        <v>100</v>
      </c>
      <c r="AH14" s="19">
        <v>471</v>
      </c>
      <c r="AI14" s="12">
        <v>100</v>
      </c>
      <c r="AK14" s="5" t="s">
        <v>47</v>
      </c>
      <c r="AL14" s="19">
        <v>464</v>
      </c>
      <c r="AM14" s="149">
        <v>100</v>
      </c>
      <c r="AO14" s="19">
        <v>471</v>
      </c>
      <c r="AP14" s="12">
        <v>100</v>
      </c>
      <c r="AR14" s="5" t="s">
        <v>47</v>
      </c>
      <c r="AS14" s="19">
        <v>464</v>
      </c>
      <c r="AT14" s="149">
        <v>100</v>
      </c>
      <c r="AV14" s="19">
        <v>471</v>
      </c>
      <c r="AW14" s="12">
        <v>100</v>
      </c>
      <c r="AY14" s="5" t="s">
        <v>47</v>
      </c>
      <c r="AZ14" s="19">
        <v>464</v>
      </c>
      <c r="BA14" s="149">
        <v>100</v>
      </c>
      <c r="BC14" s="19">
        <v>471</v>
      </c>
      <c r="BD14" s="12">
        <v>100</v>
      </c>
      <c r="BF14" s="5" t="s">
        <v>47</v>
      </c>
      <c r="BG14" s="19">
        <v>464</v>
      </c>
      <c r="BH14" s="149">
        <v>100</v>
      </c>
      <c r="BJ14" s="19">
        <v>471</v>
      </c>
      <c r="BK14" s="12">
        <v>100</v>
      </c>
      <c r="BM14" s="5" t="s">
        <v>47</v>
      </c>
      <c r="BN14" s="19">
        <v>464</v>
      </c>
      <c r="BO14" s="149">
        <v>100</v>
      </c>
      <c r="BQ14" s="19">
        <v>471</v>
      </c>
      <c r="BR14" s="12">
        <v>100</v>
      </c>
      <c r="BT14" s="5" t="s">
        <v>47</v>
      </c>
      <c r="BU14" s="19">
        <v>464</v>
      </c>
      <c r="BV14" s="149">
        <v>100</v>
      </c>
      <c r="BX14" s="19">
        <v>471</v>
      </c>
      <c r="BY14" s="12">
        <v>100</v>
      </c>
    </row>
    <row r="15" spans="2:77" x14ac:dyDescent="0.2">
      <c r="D15" s="13"/>
      <c r="G15" s="13"/>
      <c r="K15" s="13"/>
      <c r="N15" s="13"/>
      <c r="R15" s="13"/>
      <c r="U15" s="13"/>
      <c r="Y15" s="13"/>
      <c r="AB15" s="13"/>
      <c r="AF15" s="13"/>
      <c r="AI15" s="13"/>
      <c r="AM15" s="13"/>
      <c r="AP15" s="13"/>
      <c r="AT15" s="13"/>
      <c r="AW15" s="13"/>
      <c r="BA15" s="13"/>
      <c r="BD15" s="13"/>
      <c r="BF15" s="11"/>
      <c r="BG15" s="11"/>
      <c r="BH15" s="14"/>
      <c r="BJ15" s="11"/>
      <c r="BK15" s="14"/>
      <c r="BM15" s="11"/>
      <c r="BN15" s="11"/>
      <c r="BO15" s="14"/>
      <c r="BQ15" s="11"/>
      <c r="BR15" s="14"/>
      <c r="BT15" s="11"/>
      <c r="BU15" s="11"/>
      <c r="BV15" s="14"/>
      <c r="BX15" s="11"/>
      <c r="BY15" s="14"/>
    </row>
    <row r="16" spans="2:77" x14ac:dyDescent="0.2">
      <c r="D16" s="13"/>
      <c r="G16" s="13"/>
      <c r="K16" s="13"/>
      <c r="N16" s="13"/>
      <c r="R16" s="13"/>
      <c r="U16" s="13"/>
      <c r="Y16" s="13"/>
      <c r="AB16" s="13"/>
      <c r="AF16" s="13"/>
      <c r="AI16" s="13"/>
      <c r="AM16" s="13"/>
      <c r="AP16" s="13"/>
      <c r="AT16" s="13"/>
      <c r="AW16" s="13"/>
      <c r="BA16" s="13"/>
      <c r="BD16" s="13"/>
      <c r="BH16" s="13"/>
      <c r="BK16" s="13"/>
      <c r="BO16" s="13"/>
      <c r="BR16" s="13"/>
      <c r="BV16" s="13"/>
      <c r="BY16" s="13"/>
    </row>
    <row r="17" spans="2:77" x14ac:dyDescent="0.2">
      <c r="B17" s="3" t="s">
        <v>48</v>
      </c>
      <c r="D17" s="13"/>
      <c r="G17" s="13"/>
      <c r="I17" s="3" t="s">
        <v>48</v>
      </c>
      <c r="K17" s="13"/>
      <c r="N17" s="13"/>
      <c r="P17" s="3" t="s">
        <v>48</v>
      </c>
      <c r="R17" s="13"/>
      <c r="U17" s="13"/>
      <c r="W17" s="3" t="s">
        <v>48</v>
      </c>
      <c r="Y17" s="13"/>
      <c r="AB17" s="13"/>
      <c r="AD17" s="3" t="s">
        <v>48</v>
      </c>
      <c r="AF17" s="13"/>
      <c r="AI17" s="13"/>
      <c r="AK17" s="3" t="s">
        <v>48</v>
      </c>
      <c r="AM17" s="13"/>
      <c r="AP17" s="13"/>
      <c r="AR17" s="3" t="s">
        <v>48</v>
      </c>
      <c r="AT17" s="13"/>
      <c r="AW17" s="13"/>
      <c r="AY17" s="3" t="s">
        <v>48</v>
      </c>
      <c r="BA17" s="13"/>
      <c r="BD17" s="13"/>
      <c r="BF17" s="3" t="s">
        <v>48</v>
      </c>
      <c r="BH17" s="13"/>
      <c r="BK17" s="13"/>
      <c r="BM17" s="3" t="s">
        <v>48</v>
      </c>
      <c r="BO17" s="13"/>
      <c r="BR17" s="13"/>
      <c r="BT17" s="3" t="s">
        <v>48</v>
      </c>
      <c r="BV17" s="13"/>
      <c r="BY17" s="13"/>
    </row>
    <row r="18" spans="2:77" x14ac:dyDescent="0.2">
      <c r="B18" s="5"/>
      <c r="C18" s="19" t="s">
        <v>6</v>
      </c>
      <c r="D18" s="12" t="s">
        <v>7</v>
      </c>
      <c r="F18" s="19" t="s">
        <v>6</v>
      </c>
      <c r="G18" s="12" t="s">
        <v>7</v>
      </c>
      <c r="I18" s="5"/>
      <c r="J18" s="19" t="s">
        <v>6</v>
      </c>
      <c r="K18" s="12" t="s">
        <v>7</v>
      </c>
      <c r="M18" s="19" t="s">
        <v>6</v>
      </c>
      <c r="N18" s="12" t="s">
        <v>7</v>
      </c>
      <c r="P18" s="5"/>
      <c r="Q18" s="19" t="s">
        <v>6</v>
      </c>
      <c r="R18" s="12" t="s">
        <v>7</v>
      </c>
      <c r="T18" s="19" t="s">
        <v>6</v>
      </c>
      <c r="U18" s="12" t="s">
        <v>7</v>
      </c>
      <c r="W18" s="5"/>
      <c r="X18" s="19" t="s">
        <v>6</v>
      </c>
      <c r="Y18" s="12" t="s">
        <v>7</v>
      </c>
      <c r="AA18" s="19" t="s">
        <v>6</v>
      </c>
      <c r="AB18" s="12" t="s">
        <v>7</v>
      </c>
      <c r="AD18" s="5"/>
      <c r="AE18" s="19" t="s">
        <v>6</v>
      </c>
      <c r="AF18" s="12" t="s">
        <v>7</v>
      </c>
      <c r="AH18" s="19" t="s">
        <v>6</v>
      </c>
      <c r="AI18" s="12" t="s">
        <v>7</v>
      </c>
      <c r="AK18" s="5"/>
      <c r="AL18" s="19" t="s">
        <v>6</v>
      </c>
      <c r="AM18" s="12" t="s">
        <v>7</v>
      </c>
      <c r="AO18" s="19" t="s">
        <v>6</v>
      </c>
      <c r="AP18" s="12" t="s">
        <v>7</v>
      </c>
      <c r="AR18" s="5"/>
      <c r="AS18" s="19" t="s">
        <v>6</v>
      </c>
      <c r="AT18" s="12" t="s">
        <v>7</v>
      </c>
      <c r="AV18" s="19" t="s">
        <v>6</v>
      </c>
      <c r="AW18" s="12" t="s">
        <v>7</v>
      </c>
      <c r="AY18" s="5"/>
      <c r="AZ18" s="19" t="s">
        <v>6</v>
      </c>
      <c r="BA18" s="12" t="s">
        <v>7</v>
      </c>
      <c r="BC18" s="19" t="s">
        <v>6</v>
      </c>
      <c r="BD18" s="12" t="s">
        <v>7</v>
      </c>
      <c r="BF18" s="5"/>
      <c r="BG18" s="19" t="s">
        <v>6</v>
      </c>
      <c r="BH18" s="12" t="s">
        <v>7</v>
      </c>
      <c r="BJ18" s="19" t="s">
        <v>6</v>
      </c>
      <c r="BK18" s="12" t="s">
        <v>7</v>
      </c>
      <c r="BM18" s="5"/>
      <c r="BN18" s="19" t="s">
        <v>6</v>
      </c>
      <c r="BO18" s="12" t="s">
        <v>7</v>
      </c>
      <c r="BQ18" s="19" t="s">
        <v>6</v>
      </c>
      <c r="BR18" s="12" t="s">
        <v>7</v>
      </c>
      <c r="BT18" s="5"/>
      <c r="BU18" s="19" t="s">
        <v>6</v>
      </c>
      <c r="BV18" s="12" t="s">
        <v>7</v>
      </c>
      <c r="BX18" s="19" t="s">
        <v>6</v>
      </c>
      <c r="BY18" s="12" t="s">
        <v>7</v>
      </c>
    </row>
    <row r="19" spans="2:77" x14ac:dyDescent="0.2">
      <c r="B19" s="3" t="s">
        <v>12</v>
      </c>
      <c r="C19" s="20">
        <v>16</v>
      </c>
      <c r="D19" s="13">
        <v>14.678899082568808</v>
      </c>
      <c r="F19" s="20">
        <v>10</v>
      </c>
      <c r="G19" s="13">
        <v>9.2592592592592595</v>
      </c>
      <c r="I19" s="3" t="s">
        <v>12</v>
      </c>
      <c r="J19" s="20">
        <v>17</v>
      </c>
      <c r="K19" s="13">
        <v>18.27956989247312</v>
      </c>
      <c r="M19" s="20">
        <v>14</v>
      </c>
      <c r="N19" s="13">
        <v>15.053763440860216</v>
      </c>
      <c r="P19" s="3" t="s">
        <v>12</v>
      </c>
      <c r="Q19" s="20">
        <v>10</v>
      </c>
      <c r="R19" s="13">
        <v>10.416666666666668</v>
      </c>
      <c r="T19" s="20">
        <v>14</v>
      </c>
      <c r="U19" s="13">
        <v>12.962962962962962</v>
      </c>
      <c r="W19" s="3" t="s">
        <v>12</v>
      </c>
      <c r="X19" s="20">
        <v>11</v>
      </c>
      <c r="Y19" s="13">
        <v>12.5</v>
      </c>
      <c r="AA19" s="20">
        <v>7</v>
      </c>
      <c r="AB19" s="13">
        <v>10</v>
      </c>
      <c r="AD19" s="3" t="s">
        <v>12</v>
      </c>
      <c r="AE19" s="20">
        <v>21</v>
      </c>
      <c r="AF19" s="13">
        <v>14.893617021276595</v>
      </c>
      <c r="AH19" s="20">
        <v>10</v>
      </c>
      <c r="AI19" s="13">
        <v>8.6206896551724146</v>
      </c>
      <c r="AK19" s="3" t="s">
        <v>12</v>
      </c>
      <c r="AL19" s="20">
        <v>41</v>
      </c>
      <c r="AM19" s="13">
        <v>19.069767441860467</v>
      </c>
      <c r="AO19" s="20">
        <v>29</v>
      </c>
      <c r="AP19" s="13">
        <v>14.356435643564355</v>
      </c>
      <c r="AR19" s="3" t="s">
        <v>12</v>
      </c>
      <c r="AS19" s="20">
        <v>8</v>
      </c>
      <c r="AT19" s="13">
        <v>4.3243243243243246</v>
      </c>
      <c r="AV19" s="20">
        <v>5</v>
      </c>
      <c r="AW19" s="13">
        <v>2.9761904761904758</v>
      </c>
      <c r="AY19" s="3" t="s">
        <v>12</v>
      </c>
      <c r="AZ19" s="20">
        <v>17</v>
      </c>
      <c r="BA19" s="13">
        <v>22.666666666666664</v>
      </c>
      <c r="BC19" s="20">
        <v>8</v>
      </c>
      <c r="BD19" s="13">
        <v>10.95890410958904</v>
      </c>
      <c r="BF19" s="3" t="s">
        <v>12</v>
      </c>
      <c r="BG19" s="20">
        <v>43</v>
      </c>
      <c r="BH19" s="13">
        <v>16.929133858267718</v>
      </c>
      <c r="BJ19" s="20">
        <v>36</v>
      </c>
      <c r="BK19" s="13">
        <v>14.87603305785124</v>
      </c>
      <c r="BM19" s="3" t="s">
        <v>12</v>
      </c>
      <c r="BN19" s="20">
        <v>17</v>
      </c>
      <c r="BO19" s="13">
        <v>10.429447852760736</v>
      </c>
      <c r="BQ19" s="20">
        <v>12</v>
      </c>
      <c r="BR19" s="13">
        <v>7.3619631901840492</v>
      </c>
      <c r="BT19" s="3" t="s">
        <v>12</v>
      </c>
      <c r="BU19" s="20">
        <v>7</v>
      </c>
      <c r="BV19" s="13">
        <v>6.0869565217391308</v>
      </c>
      <c r="BX19" s="20">
        <v>9</v>
      </c>
      <c r="BY19" s="13">
        <v>7.4380165289256199</v>
      </c>
    </row>
    <row r="20" spans="2:77" x14ac:dyDescent="0.2">
      <c r="B20" s="3" t="s">
        <v>13</v>
      </c>
      <c r="C20" s="20">
        <v>0</v>
      </c>
      <c r="D20" s="13">
        <v>0</v>
      </c>
      <c r="F20" s="20">
        <v>2</v>
      </c>
      <c r="G20" s="13">
        <v>1.8518518518518516</v>
      </c>
      <c r="I20" s="3" t="s">
        <v>13</v>
      </c>
      <c r="J20" s="20">
        <v>0</v>
      </c>
      <c r="K20" s="13">
        <v>0</v>
      </c>
      <c r="M20" s="20">
        <v>1</v>
      </c>
      <c r="N20" s="13">
        <v>1.0752688172043012</v>
      </c>
      <c r="P20" s="3" t="s">
        <v>13</v>
      </c>
      <c r="Q20" s="20">
        <v>0</v>
      </c>
      <c r="R20" s="13">
        <v>0</v>
      </c>
      <c r="T20" s="20">
        <v>0</v>
      </c>
      <c r="U20" s="13">
        <v>0</v>
      </c>
      <c r="W20" s="3" t="s">
        <v>13</v>
      </c>
      <c r="X20" s="20">
        <v>1</v>
      </c>
      <c r="Y20" s="13">
        <v>1.1363636363636365</v>
      </c>
      <c r="AA20" s="20">
        <v>3</v>
      </c>
      <c r="AB20" s="13">
        <v>4.2857142857142856</v>
      </c>
      <c r="AD20" s="3" t="s">
        <v>13</v>
      </c>
      <c r="AE20" s="20">
        <v>0</v>
      </c>
      <c r="AF20" s="13">
        <v>0</v>
      </c>
      <c r="AH20" s="20">
        <v>0</v>
      </c>
      <c r="AI20" s="13">
        <v>0</v>
      </c>
      <c r="AK20" s="3" t="s">
        <v>13</v>
      </c>
      <c r="AL20" s="20">
        <v>1</v>
      </c>
      <c r="AM20" s="13">
        <v>0.46511627906976744</v>
      </c>
      <c r="AO20" s="20">
        <v>3</v>
      </c>
      <c r="AP20" s="13">
        <v>1.4851485148514851</v>
      </c>
      <c r="AR20" s="3" t="s">
        <v>13</v>
      </c>
      <c r="AS20" s="20">
        <v>1</v>
      </c>
      <c r="AT20" s="13">
        <v>0.54054054054054057</v>
      </c>
      <c r="AV20" s="20">
        <v>1</v>
      </c>
      <c r="AW20" s="13">
        <v>0.59523809523809523</v>
      </c>
      <c r="AY20" s="3" t="s">
        <v>13</v>
      </c>
      <c r="AZ20" s="20">
        <v>1</v>
      </c>
      <c r="BA20" s="13">
        <v>1.3333333333333335</v>
      </c>
      <c r="BC20" s="20">
        <v>3</v>
      </c>
      <c r="BD20" s="13">
        <v>4.10958904109589</v>
      </c>
      <c r="BF20" s="3" t="s">
        <v>13</v>
      </c>
      <c r="BG20" s="20">
        <v>3</v>
      </c>
      <c r="BH20" s="13">
        <v>1.1811023622047243</v>
      </c>
      <c r="BJ20" s="20">
        <v>5</v>
      </c>
      <c r="BK20" s="13">
        <v>2.0661157024793391</v>
      </c>
      <c r="BM20" s="3" t="s">
        <v>13</v>
      </c>
      <c r="BN20" s="20">
        <v>2</v>
      </c>
      <c r="BO20" s="13">
        <v>1.2269938650306749</v>
      </c>
      <c r="BQ20" s="20">
        <v>1</v>
      </c>
      <c r="BR20" s="13">
        <v>0.61349693251533743</v>
      </c>
      <c r="BT20" s="3" t="s">
        <v>13</v>
      </c>
      <c r="BU20" s="20">
        <v>0</v>
      </c>
      <c r="BV20" s="13">
        <v>0</v>
      </c>
      <c r="BX20" s="20">
        <v>0</v>
      </c>
      <c r="BY20" s="13">
        <v>0</v>
      </c>
    </row>
    <row r="21" spans="2:77" x14ac:dyDescent="0.2">
      <c r="B21" s="3" t="s">
        <v>14</v>
      </c>
      <c r="C21" s="20">
        <v>0</v>
      </c>
      <c r="D21" s="13">
        <v>0</v>
      </c>
      <c r="F21" s="20">
        <v>1</v>
      </c>
      <c r="G21" s="13">
        <v>0.92592592592592582</v>
      </c>
      <c r="I21" s="3" t="s">
        <v>14</v>
      </c>
      <c r="J21" s="20">
        <v>1</v>
      </c>
      <c r="K21" s="13">
        <v>1.0752688172043012</v>
      </c>
      <c r="M21" s="20">
        <v>1</v>
      </c>
      <c r="N21" s="13">
        <v>1.0752688172043012</v>
      </c>
      <c r="P21" s="3" t="s">
        <v>14</v>
      </c>
      <c r="Q21" s="20">
        <v>2</v>
      </c>
      <c r="R21" s="13">
        <v>2.083333333333333</v>
      </c>
      <c r="T21" s="20">
        <v>2</v>
      </c>
      <c r="U21" s="13">
        <v>1.8518518518518516</v>
      </c>
      <c r="W21" s="3" t="s">
        <v>14</v>
      </c>
      <c r="X21" s="20">
        <v>2</v>
      </c>
      <c r="Y21" s="13">
        <v>2.2727272727272729</v>
      </c>
      <c r="AA21" s="20">
        <v>1</v>
      </c>
      <c r="AB21" s="13">
        <v>1.4285714285714286</v>
      </c>
      <c r="AD21" s="3" t="s">
        <v>14</v>
      </c>
      <c r="AE21" s="20">
        <v>0</v>
      </c>
      <c r="AF21" s="13">
        <v>0</v>
      </c>
      <c r="AH21" s="20">
        <v>0</v>
      </c>
      <c r="AI21" s="13">
        <v>0</v>
      </c>
      <c r="AK21" s="3" t="s">
        <v>14</v>
      </c>
      <c r="AL21" s="20">
        <v>4</v>
      </c>
      <c r="AM21" s="13">
        <v>1.8604651162790697</v>
      </c>
      <c r="AO21" s="20">
        <v>6</v>
      </c>
      <c r="AP21" s="13">
        <v>2.9702970297029703</v>
      </c>
      <c r="AR21" s="3" t="s">
        <v>14</v>
      </c>
      <c r="AS21" s="20">
        <v>2</v>
      </c>
      <c r="AT21" s="13">
        <v>1.0810810810810811</v>
      </c>
      <c r="AV21" s="20">
        <v>2</v>
      </c>
      <c r="AW21" s="13">
        <v>1.1904761904761905</v>
      </c>
      <c r="AY21" s="3" t="s">
        <v>14</v>
      </c>
      <c r="AZ21" s="20">
        <v>0</v>
      </c>
      <c r="BA21" s="13">
        <v>0</v>
      </c>
      <c r="BC21" s="20">
        <v>2</v>
      </c>
      <c r="BD21" s="13">
        <v>2.7397260273972601</v>
      </c>
      <c r="BF21" s="3" t="s">
        <v>14</v>
      </c>
      <c r="BG21" s="20">
        <v>3</v>
      </c>
      <c r="BH21" s="13">
        <v>1.1811023622047243</v>
      </c>
      <c r="BJ21" s="20">
        <v>6</v>
      </c>
      <c r="BK21" s="13">
        <v>2.4793388429752068</v>
      </c>
      <c r="BM21" s="3" t="s">
        <v>14</v>
      </c>
      <c r="BN21" s="20">
        <v>1</v>
      </c>
      <c r="BO21" s="13">
        <v>0.61349693251533743</v>
      </c>
      <c r="BQ21" s="20">
        <v>2</v>
      </c>
      <c r="BR21" s="13">
        <v>1.2269938650306749</v>
      </c>
      <c r="BT21" s="3" t="s">
        <v>14</v>
      </c>
      <c r="BU21" s="20">
        <v>1</v>
      </c>
      <c r="BV21" s="13">
        <v>0.86956521739130432</v>
      </c>
      <c r="BX21" s="20">
        <v>1</v>
      </c>
      <c r="BY21" s="13">
        <v>0.82644628099173556</v>
      </c>
    </row>
    <row r="22" spans="2:77" x14ac:dyDescent="0.2">
      <c r="B22" s="3" t="s">
        <v>15</v>
      </c>
      <c r="C22" s="20">
        <v>2</v>
      </c>
      <c r="D22" s="13">
        <v>1.834862385321101</v>
      </c>
      <c r="F22" s="20">
        <v>1</v>
      </c>
      <c r="G22" s="13">
        <v>0.92592592592592582</v>
      </c>
      <c r="I22" s="3" t="s">
        <v>15</v>
      </c>
      <c r="J22" s="20">
        <v>0</v>
      </c>
      <c r="K22" s="13">
        <v>0</v>
      </c>
      <c r="M22" s="20">
        <v>0</v>
      </c>
      <c r="N22" s="13">
        <v>0</v>
      </c>
      <c r="P22" s="3" t="s">
        <v>15</v>
      </c>
      <c r="Q22" s="20">
        <v>1</v>
      </c>
      <c r="R22" s="13">
        <v>1.0416666666666665</v>
      </c>
      <c r="T22" s="20">
        <v>2</v>
      </c>
      <c r="U22" s="13">
        <v>1.8518518518518516</v>
      </c>
      <c r="W22" s="3" t="s">
        <v>15</v>
      </c>
      <c r="X22" s="20">
        <v>2</v>
      </c>
      <c r="Y22" s="13">
        <v>2.2727272727272729</v>
      </c>
      <c r="AA22" s="20">
        <v>3</v>
      </c>
      <c r="AB22" s="13">
        <v>4.2857142857142856</v>
      </c>
      <c r="AD22" s="3" t="s">
        <v>15</v>
      </c>
      <c r="AE22" s="20">
        <v>7</v>
      </c>
      <c r="AF22" s="13">
        <v>4.9645390070921991</v>
      </c>
      <c r="AH22" s="20">
        <v>9</v>
      </c>
      <c r="AI22" s="13">
        <v>7.7586206896551726</v>
      </c>
      <c r="AK22" s="3" t="s">
        <v>15</v>
      </c>
      <c r="AL22" s="20">
        <v>15</v>
      </c>
      <c r="AM22" s="13">
        <v>6.9767441860465116</v>
      </c>
      <c r="AO22" s="20">
        <v>4</v>
      </c>
      <c r="AP22" s="13">
        <v>1.9801980198019802</v>
      </c>
      <c r="AR22" s="3" t="s">
        <v>15</v>
      </c>
      <c r="AS22" s="20">
        <v>8</v>
      </c>
      <c r="AT22" s="13">
        <v>4.3243243243243246</v>
      </c>
      <c r="AV22" s="20">
        <v>1</v>
      </c>
      <c r="AW22" s="13">
        <v>0.59523809523809523</v>
      </c>
      <c r="AY22" s="3" t="s">
        <v>15</v>
      </c>
      <c r="AZ22" s="20">
        <v>8</v>
      </c>
      <c r="BA22" s="13">
        <v>10.666666666666668</v>
      </c>
      <c r="BC22" s="20">
        <v>12</v>
      </c>
      <c r="BD22" s="13">
        <v>16.43835616438356</v>
      </c>
      <c r="BF22" s="3" t="s">
        <v>15</v>
      </c>
      <c r="BG22" s="20">
        <v>22</v>
      </c>
      <c r="BH22" s="13">
        <v>8.6614173228346463</v>
      </c>
      <c r="BJ22" s="20">
        <v>10</v>
      </c>
      <c r="BK22" s="13">
        <v>4.1322314049586781</v>
      </c>
      <c r="BM22" s="3" t="s">
        <v>15</v>
      </c>
      <c r="BN22" s="20">
        <v>13</v>
      </c>
      <c r="BO22" s="13">
        <v>7.9754601226993866</v>
      </c>
      <c r="BQ22" s="20">
        <v>7</v>
      </c>
      <c r="BR22" s="13">
        <v>4.294478527607362</v>
      </c>
      <c r="BT22" s="3" t="s">
        <v>15</v>
      </c>
      <c r="BU22" s="20">
        <v>9</v>
      </c>
      <c r="BV22" s="13">
        <v>7.8260869565217401</v>
      </c>
      <c r="BX22" s="20">
        <v>5</v>
      </c>
      <c r="BY22" s="13">
        <v>4.1322314049586781</v>
      </c>
    </row>
    <row r="23" spans="2:77" x14ac:dyDescent="0.2">
      <c r="B23" s="3" t="s">
        <v>16</v>
      </c>
      <c r="C23" s="20">
        <v>51</v>
      </c>
      <c r="D23" s="13">
        <v>46.788990825688074</v>
      </c>
      <c r="F23" s="20">
        <v>43</v>
      </c>
      <c r="G23" s="13">
        <v>39.814814814814817</v>
      </c>
      <c r="I23" s="3" t="s">
        <v>16</v>
      </c>
      <c r="J23" s="20">
        <v>36</v>
      </c>
      <c r="K23" s="13">
        <v>38.70967741935484</v>
      </c>
      <c r="M23" s="20">
        <v>28</v>
      </c>
      <c r="N23" s="13">
        <v>30.107526881720432</v>
      </c>
      <c r="P23" s="3" t="s">
        <v>16</v>
      </c>
      <c r="Q23" s="20">
        <v>33</v>
      </c>
      <c r="R23" s="13">
        <v>34.375</v>
      </c>
      <c r="T23" s="20">
        <v>36</v>
      </c>
      <c r="U23" s="13">
        <v>33.333333333333329</v>
      </c>
      <c r="W23" s="3" t="s">
        <v>16</v>
      </c>
      <c r="X23" s="20">
        <v>23</v>
      </c>
      <c r="Y23" s="13">
        <v>26.136363636363637</v>
      </c>
      <c r="AA23" s="20">
        <v>24</v>
      </c>
      <c r="AB23" s="13">
        <v>34.285714285714285</v>
      </c>
      <c r="AD23" s="3" t="s">
        <v>16</v>
      </c>
      <c r="AE23" s="20">
        <v>41</v>
      </c>
      <c r="AF23" s="13">
        <v>29.078014184397162</v>
      </c>
      <c r="AH23" s="20">
        <v>60</v>
      </c>
      <c r="AI23" s="13">
        <v>51.724137931034484</v>
      </c>
      <c r="AK23" s="3" t="s">
        <v>16</v>
      </c>
      <c r="AL23" s="20">
        <v>79</v>
      </c>
      <c r="AM23" s="13">
        <v>36.744186046511629</v>
      </c>
      <c r="AO23" s="20">
        <v>69</v>
      </c>
      <c r="AP23" s="13">
        <v>34.158415841584159</v>
      </c>
      <c r="AR23" s="3" t="s">
        <v>16</v>
      </c>
      <c r="AS23" s="20">
        <v>52</v>
      </c>
      <c r="AT23" s="13">
        <v>28.108108108108109</v>
      </c>
      <c r="AV23" s="20">
        <v>5</v>
      </c>
      <c r="AW23" s="13">
        <v>2.9761904761904758</v>
      </c>
      <c r="AY23" s="3" t="s">
        <v>16</v>
      </c>
      <c r="AZ23" s="20">
        <v>38</v>
      </c>
      <c r="BA23" s="13">
        <v>50.666666666666671</v>
      </c>
      <c r="BC23" s="20">
        <v>31</v>
      </c>
      <c r="BD23" s="13">
        <v>42.465753424657535</v>
      </c>
      <c r="BF23" s="3" t="s">
        <v>16</v>
      </c>
      <c r="BG23" s="20">
        <v>95</v>
      </c>
      <c r="BH23" s="13">
        <v>37.401574803149607</v>
      </c>
      <c r="BJ23" s="20">
        <v>71</v>
      </c>
      <c r="BK23" s="13">
        <v>29.338842975206614</v>
      </c>
      <c r="BM23" s="3" t="s">
        <v>16</v>
      </c>
      <c r="BN23" s="20">
        <v>68</v>
      </c>
      <c r="BO23" s="13">
        <v>41.717791411042946</v>
      </c>
      <c r="BQ23" s="20">
        <v>54</v>
      </c>
      <c r="BR23" s="13">
        <v>33.128834355828218</v>
      </c>
      <c r="BT23" s="3" t="s">
        <v>16</v>
      </c>
      <c r="BU23" s="20">
        <v>46</v>
      </c>
      <c r="BV23" s="13">
        <v>40</v>
      </c>
      <c r="BX23" s="20">
        <v>36</v>
      </c>
      <c r="BY23" s="13">
        <v>29.75206611570248</v>
      </c>
    </row>
    <row r="24" spans="2:77" x14ac:dyDescent="0.2">
      <c r="B24" s="3" t="s">
        <v>52</v>
      </c>
      <c r="C24" s="20">
        <v>0</v>
      </c>
      <c r="D24" s="13">
        <v>0</v>
      </c>
      <c r="F24" s="20">
        <v>0</v>
      </c>
      <c r="G24" s="13">
        <v>0</v>
      </c>
      <c r="I24" s="3" t="s">
        <v>52</v>
      </c>
      <c r="J24" s="20">
        <v>0</v>
      </c>
      <c r="K24" s="13">
        <v>0</v>
      </c>
      <c r="M24" s="20">
        <v>0</v>
      </c>
      <c r="N24" s="13">
        <v>0</v>
      </c>
      <c r="P24" s="3" t="s">
        <v>52</v>
      </c>
      <c r="Q24" s="20">
        <v>0</v>
      </c>
      <c r="R24" s="13">
        <v>0</v>
      </c>
      <c r="T24" s="20">
        <v>0</v>
      </c>
      <c r="U24" s="13">
        <v>0</v>
      </c>
      <c r="W24" s="3" t="s">
        <v>52</v>
      </c>
      <c r="X24" s="20">
        <v>1</v>
      </c>
      <c r="Y24" s="13">
        <v>1.1363636363636365</v>
      </c>
      <c r="AA24" s="20">
        <v>0</v>
      </c>
      <c r="AB24" s="13">
        <v>0</v>
      </c>
      <c r="AD24" s="3" t="s">
        <v>52</v>
      </c>
      <c r="AE24" s="20">
        <v>0</v>
      </c>
      <c r="AF24" s="13">
        <v>0</v>
      </c>
      <c r="AH24" s="20">
        <v>0</v>
      </c>
      <c r="AI24" s="13">
        <v>0</v>
      </c>
      <c r="AK24" s="3" t="s">
        <v>52</v>
      </c>
      <c r="AL24" s="20">
        <v>1</v>
      </c>
      <c r="AM24" s="13">
        <v>0.46511627906976744</v>
      </c>
      <c r="AO24" s="20">
        <v>0</v>
      </c>
      <c r="AP24" s="13">
        <v>0</v>
      </c>
      <c r="AR24" s="3" t="s">
        <v>52</v>
      </c>
      <c r="AS24" s="20">
        <v>0</v>
      </c>
      <c r="AT24" s="13">
        <v>0</v>
      </c>
      <c r="AV24" s="20">
        <v>0</v>
      </c>
      <c r="AW24" s="13">
        <v>0</v>
      </c>
      <c r="AY24" s="3" t="s">
        <v>52</v>
      </c>
      <c r="AZ24" s="20">
        <v>0</v>
      </c>
      <c r="BA24" s="13">
        <v>0</v>
      </c>
      <c r="BC24" s="20">
        <v>0</v>
      </c>
      <c r="BD24" s="13">
        <v>0</v>
      </c>
      <c r="BF24" s="3" t="s">
        <v>52</v>
      </c>
      <c r="BG24" s="20">
        <v>0</v>
      </c>
      <c r="BH24" s="13">
        <v>0</v>
      </c>
      <c r="BJ24" s="20">
        <v>0</v>
      </c>
      <c r="BK24" s="13">
        <v>0</v>
      </c>
      <c r="BM24" s="3" t="s">
        <v>52</v>
      </c>
      <c r="BN24" s="20">
        <v>0</v>
      </c>
      <c r="BO24" s="13">
        <v>0</v>
      </c>
      <c r="BQ24" s="20">
        <v>0</v>
      </c>
      <c r="BR24" s="13">
        <v>0</v>
      </c>
      <c r="BT24" s="3" t="s">
        <v>52</v>
      </c>
      <c r="BU24" s="20">
        <v>0</v>
      </c>
      <c r="BV24" s="13">
        <v>0</v>
      </c>
      <c r="BX24" s="20">
        <v>0</v>
      </c>
      <c r="BY24" s="13">
        <v>0</v>
      </c>
    </row>
    <row r="25" spans="2:77" x14ac:dyDescent="0.2">
      <c r="B25" s="3" t="s">
        <v>54</v>
      </c>
      <c r="C25" s="20">
        <v>0</v>
      </c>
      <c r="D25" s="13">
        <v>0</v>
      </c>
      <c r="F25" s="20">
        <v>0</v>
      </c>
      <c r="G25" s="13">
        <v>0</v>
      </c>
      <c r="I25" s="3" t="s">
        <v>54</v>
      </c>
      <c r="J25" s="20">
        <v>0</v>
      </c>
      <c r="K25" s="13">
        <v>0</v>
      </c>
      <c r="M25" s="20">
        <v>0</v>
      </c>
      <c r="N25" s="13">
        <v>0</v>
      </c>
      <c r="P25" s="3" t="s">
        <v>54</v>
      </c>
      <c r="Q25" s="20">
        <v>0</v>
      </c>
      <c r="R25" s="13">
        <v>0</v>
      </c>
      <c r="T25" s="20">
        <v>0</v>
      </c>
      <c r="U25" s="13">
        <v>0</v>
      </c>
      <c r="W25" s="3" t="s">
        <v>54</v>
      </c>
      <c r="X25" s="20">
        <v>0</v>
      </c>
      <c r="Y25" s="13">
        <v>0</v>
      </c>
      <c r="AA25" s="20">
        <v>0</v>
      </c>
      <c r="AB25" s="13">
        <v>0</v>
      </c>
      <c r="AD25" s="3" t="s">
        <v>54</v>
      </c>
      <c r="AE25" s="20">
        <v>0</v>
      </c>
      <c r="AF25" s="13">
        <v>0</v>
      </c>
      <c r="AH25" s="20">
        <v>0</v>
      </c>
      <c r="AI25" s="13">
        <v>0</v>
      </c>
      <c r="AK25" s="3" t="s">
        <v>54</v>
      </c>
      <c r="AL25" s="20">
        <v>1</v>
      </c>
      <c r="AM25" s="13">
        <v>0.46511627906976744</v>
      </c>
      <c r="AO25" s="20">
        <v>0</v>
      </c>
      <c r="AP25" s="13">
        <v>0</v>
      </c>
      <c r="AR25" s="3" t="s">
        <v>54</v>
      </c>
      <c r="AS25" s="20">
        <v>0</v>
      </c>
      <c r="AT25" s="13">
        <v>0</v>
      </c>
      <c r="AV25" s="20">
        <v>0</v>
      </c>
      <c r="AW25" s="13">
        <v>0</v>
      </c>
      <c r="AY25" s="3" t="s">
        <v>54</v>
      </c>
      <c r="AZ25" s="20">
        <v>0</v>
      </c>
      <c r="BA25" s="13">
        <v>0</v>
      </c>
      <c r="BC25" s="20">
        <v>0</v>
      </c>
      <c r="BD25" s="13">
        <v>0</v>
      </c>
      <c r="BF25" s="3" t="s">
        <v>54</v>
      </c>
      <c r="BG25" s="20">
        <v>0</v>
      </c>
      <c r="BH25" s="13">
        <v>0</v>
      </c>
      <c r="BJ25" s="20">
        <v>0</v>
      </c>
      <c r="BK25" s="13">
        <v>0</v>
      </c>
      <c r="BM25" s="3" t="s">
        <v>54</v>
      </c>
      <c r="BN25" s="20">
        <v>0</v>
      </c>
      <c r="BO25" s="13">
        <v>0</v>
      </c>
      <c r="BQ25" s="20">
        <v>0</v>
      </c>
      <c r="BR25" s="13">
        <v>0</v>
      </c>
      <c r="BT25" s="3" t="s">
        <v>54</v>
      </c>
      <c r="BU25" s="20">
        <v>0</v>
      </c>
      <c r="BV25" s="13">
        <v>0</v>
      </c>
      <c r="BX25" s="20">
        <v>0</v>
      </c>
      <c r="BY25" s="13">
        <v>0</v>
      </c>
    </row>
    <row r="26" spans="2:77" x14ac:dyDescent="0.2">
      <c r="B26" s="3" t="s">
        <v>50</v>
      </c>
      <c r="C26" s="20">
        <v>0</v>
      </c>
      <c r="D26" s="13">
        <v>0</v>
      </c>
      <c r="F26" s="20">
        <v>0</v>
      </c>
      <c r="G26" s="13">
        <v>0</v>
      </c>
      <c r="I26" s="3" t="s">
        <v>50</v>
      </c>
      <c r="J26" s="20">
        <v>0</v>
      </c>
      <c r="K26" s="13">
        <v>0</v>
      </c>
      <c r="M26" s="20">
        <v>0</v>
      </c>
      <c r="N26" s="13">
        <v>0</v>
      </c>
      <c r="P26" s="3" t="s">
        <v>50</v>
      </c>
      <c r="Q26" s="20">
        <v>0</v>
      </c>
      <c r="R26" s="13">
        <v>0</v>
      </c>
      <c r="T26" s="20">
        <v>0</v>
      </c>
      <c r="U26" s="13">
        <v>0</v>
      </c>
      <c r="W26" s="3" t="s">
        <v>50</v>
      </c>
      <c r="X26" s="20">
        <v>0</v>
      </c>
      <c r="Y26" s="13">
        <v>0</v>
      </c>
      <c r="AA26" s="20">
        <v>0</v>
      </c>
      <c r="AB26" s="13">
        <v>0</v>
      </c>
      <c r="AD26" s="3" t="s">
        <v>50</v>
      </c>
      <c r="AE26" s="20">
        <v>1</v>
      </c>
      <c r="AF26" s="13">
        <v>0.70921985815602839</v>
      </c>
      <c r="AH26" s="20">
        <v>0</v>
      </c>
      <c r="AI26" s="13">
        <v>0</v>
      </c>
      <c r="AK26" s="3" t="s">
        <v>50</v>
      </c>
      <c r="AL26" s="20">
        <v>1</v>
      </c>
      <c r="AM26" s="13">
        <v>0.46511627906976744</v>
      </c>
      <c r="AO26" s="20">
        <v>0</v>
      </c>
      <c r="AP26" s="13">
        <v>0</v>
      </c>
      <c r="AR26" s="3" t="s">
        <v>50</v>
      </c>
      <c r="AS26" s="20">
        <v>1</v>
      </c>
      <c r="AT26" s="13">
        <v>0.54054054054054057</v>
      </c>
      <c r="AV26" s="20">
        <v>0</v>
      </c>
      <c r="AW26" s="13">
        <v>0</v>
      </c>
      <c r="AY26" s="3" t="s">
        <v>50</v>
      </c>
      <c r="AZ26" s="20">
        <v>2</v>
      </c>
      <c r="BA26" s="13">
        <v>2.666666666666667</v>
      </c>
      <c r="BC26" s="20">
        <v>2</v>
      </c>
      <c r="BD26" s="13">
        <v>2.7397260273972601</v>
      </c>
      <c r="BF26" s="3" t="s">
        <v>50</v>
      </c>
      <c r="BG26" s="20">
        <v>3</v>
      </c>
      <c r="BH26" s="13">
        <v>1.1811023622047243</v>
      </c>
      <c r="BJ26" s="20">
        <v>1</v>
      </c>
      <c r="BK26" s="13">
        <v>0.41322314049586778</v>
      </c>
      <c r="BM26" s="3" t="s">
        <v>50</v>
      </c>
      <c r="BN26" s="20">
        <v>1</v>
      </c>
      <c r="BO26" s="13">
        <v>0.61349693251533743</v>
      </c>
      <c r="BQ26" s="20">
        <v>0</v>
      </c>
      <c r="BR26" s="13">
        <v>0</v>
      </c>
      <c r="BT26" s="3" t="s">
        <v>50</v>
      </c>
      <c r="BU26" s="20">
        <v>1</v>
      </c>
      <c r="BV26" s="13">
        <v>0.86956521739130432</v>
      </c>
      <c r="BX26" s="20">
        <v>0</v>
      </c>
      <c r="BY26" s="13">
        <v>0</v>
      </c>
    </row>
    <row r="27" spans="2:77" x14ac:dyDescent="0.2">
      <c r="B27" s="3" t="s">
        <v>49</v>
      </c>
      <c r="C27" s="20">
        <v>0</v>
      </c>
      <c r="D27" s="13">
        <v>0</v>
      </c>
      <c r="F27" s="20">
        <v>1</v>
      </c>
      <c r="G27" s="13">
        <v>0.92592592592592582</v>
      </c>
      <c r="I27" s="3" t="s">
        <v>49</v>
      </c>
      <c r="J27" s="20">
        <v>0</v>
      </c>
      <c r="K27" s="13">
        <v>0</v>
      </c>
      <c r="M27" s="20">
        <v>0</v>
      </c>
      <c r="N27" s="13">
        <v>0</v>
      </c>
      <c r="P27" s="3" t="s">
        <v>49</v>
      </c>
      <c r="Q27" s="20">
        <v>0</v>
      </c>
      <c r="R27" s="13">
        <v>0</v>
      </c>
      <c r="T27" s="20">
        <v>0</v>
      </c>
      <c r="U27" s="13">
        <v>0</v>
      </c>
      <c r="W27" s="3" t="s">
        <v>49</v>
      </c>
      <c r="X27" s="20">
        <v>0</v>
      </c>
      <c r="Y27" s="13">
        <v>0</v>
      </c>
      <c r="AA27" s="20">
        <v>1</v>
      </c>
      <c r="AB27" s="13">
        <v>1.4285714285714286</v>
      </c>
      <c r="AD27" s="3" t="s">
        <v>49</v>
      </c>
      <c r="AE27" s="20">
        <v>1</v>
      </c>
      <c r="AF27" s="13">
        <v>0.70921985815602839</v>
      </c>
      <c r="AH27" s="20">
        <v>1</v>
      </c>
      <c r="AI27" s="13">
        <v>0.86206896551724133</v>
      </c>
      <c r="AK27" s="3" t="s">
        <v>49</v>
      </c>
      <c r="AL27" s="20">
        <v>3</v>
      </c>
      <c r="AM27" s="13">
        <v>1.3953488372093024</v>
      </c>
      <c r="AO27" s="20">
        <v>3</v>
      </c>
      <c r="AP27" s="13">
        <v>1.4851485148514851</v>
      </c>
      <c r="AR27" s="3" t="s">
        <v>49</v>
      </c>
      <c r="AS27" s="20">
        <v>0</v>
      </c>
      <c r="AT27" s="13">
        <v>0</v>
      </c>
      <c r="AV27" s="20">
        <v>0</v>
      </c>
      <c r="AW27" s="13">
        <v>0</v>
      </c>
      <c r="AY27" s="3" t="s">
        <v>49</v>
      </c>
      <c r="AZ27" s="20">
        <v>1</v>
      </c>
      <c r="BA27" s="13">
        <v>1.3333333333333335</v>
      </c>
      <c r="BC27" s="20">
        <v>1</v>
      </c>
      <c r="BD27" s="13">
        <v>1.3698630136986301</v>
      </c>
      <c r="BF27" s="3" t="s">
        <v>49</v>
      </c>
      <c r="BG27" s="20">
        <v>3</v>
      </c>
      <c r="BH27" s="13">
        <v>1.1811023622047243</v>
      </c>
      <c r="BJ27" s="20">
        <v>2</v>
      </c>
      <c r="BK27" s="13">
        <v>0.82644628099173556</v>
      </c>
      <c r="BM27" s="3" t="s">
        <v>49</v>
      </c>
      <c r="BN27" s="20">
        <v>1</v>
      </c>
      <c r="BO27" s="13">
        <v>0.61349693251533743</v>
      </c>
      <c r="BQ27" s="20">
        <v>1</v>
      </c>
      <c r="BR27" s="13">
        <v>0.61349693251533743</v>
      </c>
      <c r="BT27" s="3" t="s">
        <v>49</v>
      </c>
      <c r="BU27" s="20">
        <v>0</v>
      </c>
      <c r="BV27" s="13">
        <v>0</v>
      </c>
      <c r="BX27" s="20">
        <v>1</v>
      </c>
      <c r="BY27" s="13">
        <v>0.82644628099173556</v>
      </c>
    </row>
    <row r="28" spans="2:77" x14ac:dyDescent="0.2">
      <c r="B28" s="3" t="s">
        <v>51</v>
      </c>
      <c r="C28" s="20">
        <v>1</v>
      </c>
      <c r="D28" s="13">
        <v>0.91743119266055051</v>
      </c>
      <c r="F28" s="20">
        <v>0</v>
      </c>
      <c r="G28" s="13">
        <v>0</v>
      </c>
      <c r="I28" s="3" t="s">
        <v>51</v>
      </c>
      <c r="J28" s="20">
        <v>1</v>
      </c>
      <c r="K28" s="13">
        <v>1.0752688172043012</v>
      </c>
      <c r="M28" s="20">
        <v>0</v>
      </c>
      <c r="N28" s="13">
        <v>0</v>
      </c>
      <c r="P28" s="3" t="s">
        <v>51</v>
      </c>
      <c r="Q28" s="20">
        <v>1</v>
      </c>
      <c r="R28" s="13">
        <v>1.0416666666666665</v>
      </c>
      <c r="T28" s="20">
        <v>0</v>
      </c>
      <c r="U28" s="13">
        <v>0</v>
      </c>
      <c r="W28" s="3" t="s">
        <v>51</v>
      </c>
      <c r="X28" s="20">
        <v>0</v>
      </c>
      <c r="Y28" s="13">
        <v>0</v>
      </c>
      <c r="AA28" s="20">
        <v>0</v>
      </c>
      <c r="AB28" s="13">
        <v>0</v>
      </c>
      <c r="AD28" s="3" t="s">
        <v>51</v>
      </c>
      <c r="AE28" s="20">
        <v>0</v>
      </c>
      <c r="AF28" s="13">
        <v>0</v>
      </c>
      <c r="AH28" s="20">
        <v>0</v>
      </c>
      <c r="AI28" s="13">
        <v>0</v>
      </c>
      <c r="AK28" s="3" t="s">
        <v>51</v>
      </c>
      <c r="AL28" s="20">
        <v>1</v>
      </c>
      <c r="AM28" s="13">
        <v>0.46511627906976744</v>
      </c>
      <c r="AO28" s="20">
        <v>0</v>
      </c>
      <c r="AP28" s="13">
        <v>0</v>
      </c>
      <c r="AR28" s="3" t="s">
        <v>51</v>
      </c>
      <c r="AS28" s="20">
        <v>0</v>
      </c>
      <c r="AT28" s="13">
        <v>0</v>
      </c>
      <c r="AV28" s="20">
        <v>0</v>
      </c>
      <c r="AW28" s="13">
        <v>0</v>
      </c>
      <c r="AY28" s="3" t="s">
        <v>51</v>
      </c>
      <c r="AZ28" s="20">
        <v>1</v>
      </c>
      <c r="BA28" s="13">
        <v>1.3333333333333335</v>
      </c>
      <c r="BC28" s="20">
        <v>0</v>
      </c>
      <c r="BD28" s="13">
        <v>0</v>
      </c>
      <c r="BF28" s="3" t="s">
        <v>51</v>
      </c>
      <c r="BG28" s="20">
        <v>1</v>
      </c>
      <c r="BH28" s="13">
        <v>0.39370078740157477</v>
      </c>
      <c r="BJ28" s="20">
        <v>1</v>
      </c>
      <c r="BK28" s="13">
        <v>0.41322314049586778</v>
      </c>
      <c r="BM28" s="3" t="s">
        <v>51</v>
      </c>
      <c r="BN28" s="20">
        <v>1</v>
      </c>
      <c r="BO28" s="13">
        <v>0.61349693251533743</v>
      </c>
      <c r="BQ28" s="20">
        <v>1</v>
      </c>
      <c r="BR28" s="13">
        <v>0.61349693251533743</v>
      </c>
      <c r="BT28" s="3" t="s">
        <v>51</v>
      </c>
      <c r="BU28" s="20">
        <v>0</v>
      </c>
      <c r="BV28" s="13">
        <v>0</v>
      </c>
      <c r="BX28" s="20">
        <v>0</v>
      </c>
      <c r="BY28" s="13">
        <v>0</v>
      </c>
    </row>
    <row r="29" spans="2:77" x14ac:dyDescent="0.2">
      <c r="B29" s="3" t="s">
        <v>53</v>
      </c>
      <c r="C29" s="20">
        <v>0</v>
      </c>
      <c r="D29" s="13">
        <v>0</v>
      </c>
      <c r="F29" s="20">
        <v>0</v>
      </c>
      <c r="G29" s="13">
        <v>0</v>
      </c>
      <c r="I29" s="3" t="s">
        <v>53</v>
      </c>
      <c r="J29" s="20">
        <v>0</v>
      </c>
      <c r="K29" s="13">
        <v>0</v>
      </c>
      <c r="M29" s="20">
        <v>0</v>
      </c>
      <c r="N29" s="13">
        <v>0</v>
      </c>
      <c r="P29" s="3" t="s">
        <v>53</v>
      </c>
      <c r="Q29" s="20">
        <v>0</v>
      </c>
      <c r="R29" s="13">
        <v>0</v>
      </c>
      <c r="T29" s="20">
        <v>0</v>
      </c>
      <c r="U29" s="13">
        <v>0</v>
      </c>
      <c r="W29" s="3" t="s">
        <v>53</v>
      </c>
      <c r="X29" s="20">
        <v>0</v>
      </c>
      <c r="Y29" s="13">
        <v>0</v>
      </c>
      <c r="AA29" s="20">
        <v>1</v>
      </c>
      <c r="AB29" s="13">
        <v>1.4285714285714286</v>
      </c>
      <c r="AD29" s="3" t="s">
        <v>53</v>
      </c>
      <c r="AE29" s="20">
        <v>0</v>
      </c>
      <c r="AF29" s="13">
        <v>0</v>
      </c>
      <c r="AH29" s="20">
        <v>0</v>
      </c>
      <c r="AI29" s="13">
        <v>0</v>
      </c>
      <c r="AK29" s="3" t="s">
        <v>53</v>
      </c>
      <c r="AL29" s="20">
        <v>0</v>
      </c>
      <c r="AM29" s="13">
        <v>0</v>
      </c>
      <c r="AO29" s="20">
        <v>0</v>
      </c>
      <c r="AP29" s="13">
        <v>0</v>
      </c>
      <c r="AR29" s="3" t="s">
        <v>53</v>
      </c>
      <c r="AS29" s="20">
        <v>1</v>
      </c>
      <c r="AT29" s="13">
        <v>0.54054054054054057</v>
      </c>
      <c r="AV29" s="20">
        <v>0</v>
      </c>
      <c r="AW29" s="13">
        <v>0</v>
      </c>
      <c r="AY29" s="3" t="s">
        <v>53</v>
      </c>
      <c r="AZ29" s="20">
        <v>0</v>
      </c>
      <c r="BA29" s="13">
        <v>0</v>
      </c>
      <c r="BC29" s="20">
        <v>0</v>
      </c>
      <c r="BD29" s="13">
        <v>0</v>
      </c>
      <c r="BF29" s="3" t="s">
        <v>53</v>
      </c>
      <c r="BG29" s="20">
        <v>0</v>
      </c>
      <c r="BH29" s="13">
        <v>0</v>
      </c>
      <c r="BJ29" s="20">
        <v>0</v>
      </c>
      <c r="BK29" s="13">
        <v>0</v>
      </c>
      <c r="BM29" s="3" t="s">
        <v>53</v>
      </c>
      <c r="BN29" s="20">
        <v>1</v>
      </c>
      <c r="BO29" s="13">
        <v>0.61349693251533743</v>
      </c>
      <c r="BQ29" s="20">
        <v>0</v>
      </c>
      <c r="BR29" s="13">
        <v>0</v>
      </c>
      <c r="BT29" s="3" t="s">
        <v>53</v>
      </c>
      <c r="BU29" s="20">
        <v>0</v>
      </c>
      <c r="BV29" s="13">
        <v>0</v>
      </c>
      <c r="BX29" s="20">
        <v>0</v>
      </c>
      <c r="BY29" s="13">
        <v>0</v>
      </c>
    </row>
    <row r="30" spans="2:77" x14ac:dyDescent="0.2">
      <c r="B30" s="3" t="s">
        <v>58</v>
      </c>
      <c r="C30" s="20">
        <v>0</v>
      </c>
      <c r="D30" s="13">
        <v>0</v>
      </c>
      <c r="F30" s="20">
        <v>0</v>
      </c>
      <c r="G30" s="13">
        <v>0</v>
      </c>
      <c r="I30" s="3" t="s">
        <v>58</v>
      </c>
      <c r="J30" s="20">
        <v>0</v>
      </c>
      <c r="K30" s="13">
        <v>0</v>
      </c>
      <c r="M30" s="20">
        <v>0</v>
      </c>
      <c r="N30" s="13">
        <v>0</v>
      </c>
      <c r="P30" s="3" t="s">
        <v>58</v>
      </c>
      <c r="Q30" s="20">
        <v>0</v>
      </c>
      <c r="R30" s="13">
        <v>0</v>
      </c>
      <c r="T30" s="20">
        <v>0</v>
      </c>
      <c r="U30" s="13">
        <v>0</v>
      </c>
      <c r="W30" s="3" t="s">
        <v>58</v>
      </c>
      <c r="X30" s="20">
        <v>0</v>
      </c>
      <c r="Y30" s="13">
        <v>0</v>
      </c>
      <c r="AA30" s="20">
        <v>0</v>
      </c>
      <c r="AB30" s="13">
        <v>0</v>
      </c>
      <c r="AD30" s="3" t="s">
        <v>58</v>
      </c>
      <c r="AE30" s="20">
        <v>0</v>
      </c>
      <c r="AF30" s="13">
        <v>0</v>
      </c>
      <c r="AH30" s="20">
        <v>0</v>
      </c>
      <c r="AI30" s="13">
        <v>0</v>
      </c>
      <c r="AK30" s="3" t="s">
        <v>58</v>
      </c>
      <c r="AL30" s="20">
        <v>0</v>
      </c>
      <c r="AM30" s="13">
        <v>0</v>
      </c>
      <c r="AO30" s="20">
        <v>0</v>
      </c>
      <c r="AP30" s="13">
        <v>0</v>
      </c>
      <c r="AR30" s="3" t="s">
        <v>58</v>
      </c>
      <c r="AS30" s="20">
        <v>1</v>
      </c>
      <c r="AT30" s="13">
        <v>0.54054054054054057</v>
      </c>
      <c r="AV30" s="20">
        <v>0</v>
      </c>
      <c r="AW30" s="13">
        <v>0</v>
      </c>
      <c r="AY30" s="3" t="s">
        <v>58</v>
      </c>
      <c r="AZ30" s="20">
        <v>0</v>
      </c>
      <c r="BA30" s="13">
        <v>0</v>
      </c>
      <c r="BC30" s="20">
        <v>0</v>
      </c>
      <c r="BD30" s="13">
        <v>0</v>
      </c>
      <c r="BF30" s="3" t="s">
        <v>58</v>
      </c>
      <c r="BG30" s="20">
        <v>0</v>
      </c>
      <c r="BH30" s="13">
        <v>0</v>
      </c>
      <c r="BJ30" s="20">
        <v>1</v>
      </c>
      <c r="BK30" s="13">
        <v>0.41322314049586778</v>
      </c>
      <c r="BM30" s="3" t="s">
        <v>58</v>
      </c>
      <c r="BN30" s="20">
        <v>0</v>
      </c>
      <c r="BO30" s="13">
        <v>0</v>
      </c>
      <c r="BQ30" s="20">
        <v>0</v>
      </c>
      <c r="BR30" s="13">
        <v>0</v>
      </c>
      <c r="BT30" s="3" t="s">
        <v>58</v>
      </c>
      <c r="BU30" s="20">
        <v>0</v>
      </c>
      <c r="BV30" s="13">
        <v>0</v>
      </c>
      <c r="BX30" s="20">
        <v>0</v>
      </c>
      <c r="BY30" s="13">
        <v>0</v>
      </c>
    </row>
    <row r="31" spans="2:77" x14ac:dyDescent="0.2">
      <c r="B31" s="3" t="s">
        <v>59</v>
      </c>
      <c r="C31" s="20">
        <v>0</v>
      </c>
      <c r="D31" s="13">
        <v>0</v>
      </c>
      <c r="F31" s="20">
        <v>1</v>
      </c>
      <c r="G31" s="13">
        <v>0.92592592592592582</v>
      </c>
      <c r="I31" s="3" t="s">
        <v>59</v>
      </c>
      <c r="J31" s="20">
        <v>0</v>
      </c>
      <c r="K31" s="13">
        <v>0</v>
      </c>
      <c r="M31" s="20">
        <v>0</v>
      </c>
      <c r="N31" s="13">
        <v>0</v>
      </c>
      <c r="P31" s="3" t="s">
        <v>59</v>
      </c>
      <c r="Q31" s="20">
        <v>0</v>
      </c>
      <c r="R31" s="13">
        <v>0</v>
      </c>
      <c r="T31" s="20">
        <v>0</v>
      </c>
      <c r="U31" s="13">
        <v>0</v>
      </c>
      <c r="W31" s="3" t="s">
        <v>59</v>
      </c>
      <c r="X31" s="20">
        <v>0</v>
      </c>
      <c r="Y31" s="13">
        <v>0</v>
      </c>
      <c r="AA31" s="20">
        <v>0</v>
      </c>
      <c r="AB31" s="13">
        <v>0</v>
      </c>
      <c r="AD31" s="3" t="s">
        <v>59</v>
      </c>
      <c r="AE31" s="20">
        <v>0</v>
      </c>
      <c r="AF31" s="13">
        <v>0</v>
      </c>
      <c r="AH31" s="20">
        <v>0</v>
      </c>
      <c r="AI31" s="13">
        <v>0</v>
      </c>
      <c r="AK31" s="3" t="s">
        <v>59</v>
      </c>
      <c r="AL31" s="20">
        <v>0</v>
      </c>
      <c r="AM31" s="13">
        <v>0</v>
      </c>
      <c r="AO31" s="20">
        <v>2</v>
      </c>
      <c r="AP31" s="13">
        <v>0.99009900990099009</v>
      </c>
      <c r="AR31" s="3" t="s">
        <v>59</v>
      </c>
      <c r="AS31" s="20">
        <v>0</v>
      </c>
      <c r="AT31" s="13">
        <v>0</v>
      </c>
      <c r="AV31" s="20">
        <v>0</v>
      </c>
      <c r="AW31" s="13">
        <v>0</v>
      </c>
      <c r="AY31" s="3" t="s">
        <v>59</v>
      </c>
      <c r="AZ31" s="20">
        <v>0</v>
      </c>
      <c r="BA31" s="13">
        <v>0</v>
      </c>
      <c r="BC31" s="20">
        <v>0</v>
      </c>
      <c r="BD31" s="13">
        <v>0</v>
      </c>
      <c r="BF31" s="3" t="s">
        <v>59</v>
      </c>
      <c r="BG31" s="20">
        <v>0</v>
      </c>
      <c r="BH31" s="13">
        <v>0</v>
      </c>
      <c r="BJ31" s="20">
        <v>1</v>
      </c>
      <c r="BK31" s="13">
        <v>0.41322314049586778</v>
      </c>
      <c r="BM31" s="3" t="s">
        <v>59</v>
      </c>
      <c r="BN31" s="20">
        <v>0</v>
      </c>
      <c r="BO31" s="13">
        <v>0</v>
      </c>
      <c r="BQ31" s="20">
        <v>0</v>
      </c>
      <c r="BR31" s="13">
        <v>0</v>
      </c>
      <c r="BT31" s="3" t="s">
        <v>59</v>
      </c>
      <c r="BU31" s="20">
        <v>0</v>
      </c>
      <c r="BV31" s="13">
        <v>0</v>
      </c>
      <c r="BX31" s="20">
        <v>0</v>
      </c>
      <c r="BY31" s="13">
        <v>0</v>
      </c>
    </row>
    <row r="32" spans="2:77" x14ac:dyDescent="0.2">
      <c r="B32" s="3" t="s">
        <v>56</v>
      </c>
      <c r="C32" s="20">
        <v>0</v>
      </c>
      <c r="D32" s="13">
        <v>0</v>
      </c>
      <c r="F32" s="20">
        <v>1</v>
      </c>
      <c r="G32" s="13">
        <v>0.92592592592592582</v>
      </c>
      <c r="I32" s="3" t="s">
        <v>56</v>
      </c>
      <c r="J32" s="20">
        <v>0</v>
      </c>
      <c r="K32" s="13">
        <v>0</v>
      </c>
      <c r="M32" s="20">
        <v>0</v>
      </c>
      <c r="N32" s="13">
        <v>0</v>
      </c>
      <c r="P32" s="3" t="s">
        <v>56</v>
      </c>
      <c r="Q32" s="20">
        <v>0</v>
      </c>
      <c r="R32" s="13">
        <v>0</v>
      </c>
      <c r="T32" s="20">
        <v>0</v>
      </c>
      <c r="U32" s="13">
        <v>0</v>
      </c>
      <c r="W32" s="3" t="s">
        <v>56</v>
      </c>
      <c r="X32" s="20">
        <v>0</v>
      </c>
      <c r="Y32" s="13">
        <v>0</v>
      </c>
      <c r="AA32" s="20">
        <v>0</v>
      </c>
      <c r="AB32" s="13">
        <v>0</v>
      </c>
      <c r="AD32" s="3" t="s">
        <v>56</v>
      </c>
      <c r="AE32" s="20">
        <v>0</v>
      </c>
      <c r="AF32" s="13">
        <v>0</v>
      </c>
      <c r="AH32" s="20">
        <v>0</v>
      </c>
      <c r="AI32" s="13">
        <v>0</v>
      </c>
      <c r="AK32" s="3" t="s">
        <v>56</v>
      </c>
      <c r="AL32" s="20">
        <v>0</v>
      </c>
      <c r="AM32" s="13">
        <v>0</v>
      </c>
      <c r="AO32" s="20">
        <v>1</v>
      </c>
      <c r="AP32" s="13">
        <v>0.49504950495049505</v>
      </c>
      <c r="AR32" s="3" t="s">
        <v>56</v>
      </c>
      <c r="AS32" s="20">
        <v>0</v>
      </c>
      <c r="AT32" s="13">
        <v>0</v>
      </c>
      <c r="AV32" s="20">
        <v>0</v>
      </c>
      <c r="AW32" s="13">
        <v>0</v>
      </c>
      <c r="AY32" s="3" t="s">
        <v>56</v>
      </c>
      <c r="AZ32" s="20">
        <v>0</v>
      </c>
      <c r="BA32" s="13">
        <v>0</v>
      </c>
      <c r="BC32" s="20">
        <v>0</v>
      </c>
      <c r="BD32" s="13">
        <v>0</v>
      </c>
      <c r="BF32" s="3" t="s">
        <v>56</v>
      </c>
      <c r="BG32" s="20">
        <v>0</v>
      </c>
      <c r="BH32" s="13">
        <v>0</v>
      </c>
      <c r="BJ32" s="20">
        <v>0</v>
      </c>
      <c r="BK32" s="13">
        <v>0</v>
      </c>
      <c r="BM32" s="3" t="s">
        <v>56</v>
      </c>
      <c r="BN32" s="20">
        <v>0</v>
      </c>
      <c r="BO32" s="13">
        <v>0</v>
      </c>
      <c r="BQ32" s="20">
        <v>0</v>
      </c>
      <c r="BR32" s="13">
        <v>0</v>
      </c>
      <c r="BT32" s="3" t="s">
        <v>56</v>
      </c>
      <c r="BU32" s="20">
        <v>0</v>
      </c>
      <c r="BV32" s="13">
        <v>0</v>
      </c>
      <c r="BX32" s="20">
        <v>0</v>
      </c>
      <c r="BY32" s="13">
        <v>0</v>
      </c>
    </row>
    <row r="33" spans="2:77" x14ac:dyDescent="0.2">
      <c r="B33" s="3" t="s">
        <v>55</v>
      </c>
      <c r="C33" s="20">
        <v>2</v>
      </c>
      <c r="D33" s="13">
        <v>1.834862385321101</v>
      </c>
      <c r="F33" s="20">
        <v>2</v>
      </c>
      <c r="G33" s="13">
        <v>1.8518518518518516</v>
      </c>
      <c r="I33" s="3" t="s">
        <v>55</v>
      </c>
      <c r="J33" s="20">
        <v>1</v>
      </c>
      <c r="K33" s="13">
        <v>1.0752688172043012</v>
      </c>
      <c r="M33" s="20">
        <v>0</v>
      </c>
      <c r="N33" s="13">
        <v>0</v>
      </c>
      <c r="P33" s="3" t="s">
        <v>55</v>
      </c>
      <c r="Q33" s="20">
        <v>1</v>
      </c>
      <c r="R33" s="13">
        <v>1.0416666666666665</v>
      </c>
      <c r="T33" s="20">
        <v>0</v>
      </c>
      <c r="U33" s="13">
        <v>0</v>
      </c>
      <c r="W33" s="3" t="s">
        <v>55</v>
      </c>
      <c r="X33" s="20">
        <v>0</v>
      </c>
      <c r="Y33" s="13">
        <v>0</v>
      </c>
      <c r="AA33" s="20">
        <v>0</v>
      </c>
      <c r="AB33" s="13">
        <v>0</v>
      </c>
      <c r="AD33" s="3" t="s">
        <v>55</v>
      </c>
      <c r="AE33" s="20">
        <v>0</v>
      </c>
      <c r="AF33" s="13">
        <v>0</v>
      </c>
      <c r="AH33" s="20">
        <v>0</v>
      </c>
      <c r="AI33" s="13">
        <v>0</v>
      </c>
      <c r="AK33" s="3" t="s">
        <v>55</v>
      </c>
      <c r="AL33" s="20">
        <v>1</v>
      </c>
      <c r="AM33" s="13">
        <v>0.46511627906976744</v>
      </c>
      <c r="AO33" s="20">
        <v>1</v>
      </c>
      <c r="AP33" s="13">
        <v>0.49504950495049505</v>
      </c>
      <c r="AR33" s="3" t="s">
        <v>55</v>
      </c>
      <c r="AS33" s="20">
        <v>0</v>
      </c>
      <c r="AT33" s="13">
        <v>0</v>
      </c>
      <c r="AV33" s="20">
        <v>0</v>
      </c>
      <c r="AW33" s="13">
        <v>0</v>
      </c>
      <c r="AY33" s="3" t="s">
        <v>55</v>
      </c>
      <c r="AZ33" s="20">
        <v>0</v>
      </c>
      <c r="BA33" s="13">
        <v>0</v>
      </c>
      <c r="BC33" s="20">
        <v>1</v>
      </c>
      <c r="BD33" s="13">
        <v>1.3698630136986301</v>
      </c>
      <c r="BF33" s="3" t="s">
        <v>55</v>
      </c>
      <c r="BG33" s="20">
        <v>2</v>
      </c>
      <c r="BH33" s="13">
        <v>0.78740157480314954</v>
      </c>
      <c r="BJ33" s="20">
        <v>2</v>
      </c>
      <c r="BK33" s="13">
        <v>0.82644628099173556</v>
      </c>
      <c r="BM33" s="3" t="s">
        <v>55</v>
      </c>
      <c r="BN33" s="20">
        <v>2</v>
      </c>
      <c r="BO33" s="13">
        <v>1.2269938650306749</v>
      </c>
      <c r="BQ33" s="20">
        <v>1</v>
      </c>
      <c r="BR33" s="13">
        <v>0.61349693251533743</v>
      </c>
      <c r="BT33" s="3" t="s">
        <v>55</v>
      </c>
      <c r="BU33" s="20">
        <v>0</v>
      </c>
      <c r="BV33" s="13">
        <v>0</v>
      </c>
      <c r="BX33" s="20">
        <v>1</v>
      </c>
      <c r="BY33" s="13">
        <v>0.82644628099173556</v>
      </c>
    </row>
    <row r="34" spans="2:77" x14ac:dyDescent="0.2">
      <c r="B34" s="3" t="s">
        <v>57</v>
      </c>
      <c r="C34" s="20">
        <v>0</v>
      </c>
      <c r="D34" s="13">
        <v>0</v>
      </c>
      <c r="F34" s="20">
        <v>1</v>
      </c>
      <c r="G34" s="13">
        <v>0.92592592592592582</v>
      </c>
      <c r="I34" s="3" t="s">
        <v>57</v>
      </c>
      <c r="J34" s="20">
        <v>0</v>
      </c>
      <c r="K34" s="13">
        <v>0</v>
      </c>
      <c r="M34" s="20">
        <v>0</v>
      </c>
      <c r="N34" s="13">
        <v>0</v>
      </c>
      <c r="P34" s="3" t="s">
        <v>57</v>
      </c>
      <c r="Q34" s="20">
        <v>0</v>
      </c>
      <c r="R34" s="13">
        <v>0</v>
      </c>
      <c r="T34" s="20">
        <v>0</v>
      </c>
      <c r="U34" s="13">
        <v>0</v>
      </c>
      <c r="W34" s="3" t="s">
        <v>57</v>
      </c>
      <c r="X34" s="20">
        <v>1</v>
      </c>
      <c r="Y34" s="13">
        <v>1.1363636363636365</v>
      </c>
      <c r="AA34" s="20">
        <v>2</v>
      </c>
      <c r="AB34" s="13">
        <v>2.8571428571428572</v>
      </c>
      <c r="AD34" s="3" t="s">
        <v>57</v>
      </c>
      <c r="AE34" s="20">
        <v>0</v>
      </c>
      <c r="AF34" s="13">
        <v>0</v>
      </c>
      <c r="AH34" s="20">
        <v>0</v>
      </c>
      <c r="AI34" s="13">
        <v>0</v>
      </c>
      <c r="AK34" s="3" t="s">
        <v>57</v>
      </c>
      <c r="AL34" s="20">
        <v>6</v>
      </c>
      <c r="AM34" s="13">
        <v>2.7906976744186047</v>
      </c>
      <c r="AO34" s="20">
        <v>8</v>
      </c>
      <c r="AP34" s="13">
        <v>3.9603960396039604</v>
      </c>
      <c r="AR34" s="3" t="s">
        <v>57</v>
      </c>
      <c r="AS34" s="20">
        <v>3</v>
      </c>
      <c r="AT34" s="13">
        <v>1.6216216216216217</v>
      </c>
      <c r="AV34" s="20">
        <v>1</v>
      </c>
      <c r="AW34" s="13">
        <v>0.59523809523809523</v>
      </c>
      <c r="AY34" s="3" t="s">
        <v>57</v>
      </c>
      <c r="AZ34" s="20">
        <v>1</v>
      </c>
      <c r="BA34" s="13">
        <v>1.3333333333333335</v>
      </c>
      <c r="BC34" s="20">
        <v>0</v>
      </c>
      <c r="BD34" s="13">
        <v>0</v>
      </c>
      <c r="BF34" s="3" t="s">
        <v>57</v>
      </c>
      <c r="BG34" s="20">
        <v>12</v>
      </c>
      <c r="BH34" s="13">
        <v>4.7244094488188972</v>
      </c>
      <c r="BJ34" s="20">
        <v>9</v>
      </c>
      <c r="BK34" s="13">
        <v>3.71900826446281</v>
      </c>
      <c r="BM34" s="3" t="s">
        <v>57</v>
      </c>
      <c r="BN34" s="20">
        <v>3</v>
      </c>
      <c r="BO34" s="13">
        <v>1.8404907975460123</v>
      </c>
      <c r="BQ34" s="20">
        <v>3</v>
      </c>
      <c r="BR34" s="13">
        <v>1.8404907975460123</v>
      </c>
      <c r="BT34" s="3" t="s">
        <v>57</v>
      </c>
      <c r="BU34" s="20">
        <v>3</v>
      </c>
      <c r="BV34" s="13">
        <v>2.6086956521739131</v>
      </c>
      <c r="BX34" s="20">
        <v>3</v>
      </c>
      <c r="BY34" s="13">
        <v>2.4793388429752068</v>
      </c>
    </row>
    <row r="35" spans="2:77" x14ac:dyDescent="0.2">
      <c r="B35" s="3" t="s">
        <v>60</v>
      </c>
      <c r="C35" s="20">
        <v>0</v>
      </c>
      <c r="D35" s="13">
        <v>0</v>
      </c>
      <c r="F35" s="20">
        <v>0</v>
      </c>
      <c r="G35" s="13">
        <v>0</v>
      </c>
      <c r="I35" s="3" t="s">
        <v>60</v>
      </c>
      <c r="J35" s="20">
        <v>0</v>
      </c>
      <c r="K35" s="13">
        <v>0</v>
      </c>
      <c r="M35" s="20">
        <v>0</v>
      </c>
      <c r="N35" s="13">
        <v>0</v>
      </c>
      <c r="P35" s="3" t="s">
        <v>60</v>
      </c>
      <c r="Q35" s="20">
        <v>0</v>
      </c>
      <c r="R35" s="13">
        <v>0</v>
      </c>
      <c r="T35" s="20">
        <v>0</v>
      </c>
      <c r="U35" s="13">
        <v>0</v>
      </c>
      <c r="W35" s="3" t="s">
        <v>60</v>
      </c>
      <c r="X35" s="20">
        <v>0</v>
      </c>
      <c r="Y35" s="13">
        <v>0</v>
      </c>
      <c r="AA35" s="20">
        <v>0</v>
      </c>
      <c r="AB35" s="13">
        <v>0</v>
      </c>
      <c r="AD35" s="3" t="s">
        <v>60</v>
      </c>
      <c r="AE35" s="20">
        <v>1</v>
      </c>
      <c r="AF35" s="13">
        <v>0.70921985815602839</v>
      </c>
      <c r="AH35" s="20">
        <v>1</v>
      </c>
      <c r="AI35" s="13">
        <v>0.86206896551724133</v>
      </c>
      <c r="AK35" s="3" t="s">
        <v>60</v>
      </c>
      <c r="AL35" s="20">
        <v>0</v>
      </c>
      <c r="AM35" s="13">
        <v>0</v>
      </c>
      <c r="AO35" s="20">
        <v>0</v>
      </c>
      <c r="AP35" s="13">
        <v>0</v>
      </c>
      <c r="AR35" s="3" t="s">
        <v>60</v>
      </c>
      <c r="AS35" s="20">
        <v>1</v>
      </c>
      <c r="AT35" s="13">
        <v>0.54054054054054057</v>
      </c>
      <c r="AV35" s="20">
        <v>0</v>
      </c>
      <c r="AW35" s="13">
        <v>0</v>
      </c>
      <c r="AY35" s="3" t="s">
        <v>60</v>
      </c>
      <c r="AZ35" s="20">
        <v>0</v>
      </c>
      <c r="BA35" s="13">
        <v>0</v>
      </c>
      <c r="BC35" s="20">
        <v>0</v>
      </c>
      <c r="BD35" s="13">
        <v>0</v>
      </c>
      <c r="BF35" s="3" t="s">
        <v>60</v>
      </c>
      <c r="BG35" s="20">
        <v>0</v>
      </c>
      <c r="BH35" s="13">
        <v>0</v>
      </c>
      <c r="BJ35" s="20">
        <v>1</v>
      </c>
      <c r="BK35" s="13">
        <v>0.41322314049586778</v>
      </c>
      <c r="BM35" s="3" t="s">
        <v>60</v>
      </c>
      <c r="BN35" s="20">
        <v>0</v>
      </c>
      <c r="BO35" s="13">
        <v>0</v>
      </c>
      <c r="BQ35" s="20">
        <v>1</v>
      </c>
      <c r="BR35" s="13">
        <v>0.61349693251533743</v>
      </c>
      <c r="BT35" s="3" t="s">
        <v>60</v>
      </c>
      <c r="BU35" s="20">
        <v>0</v>
      </c>
      <c r="BV35" s="13">
        <v>0</v>
      </c>
      <c r="BX35" s="20">
        <v>0</v>
      </c>
      <c r="BY35" s="13">
        <v>0</v>
      </c>
    </row>
    <row r="36" spans="2:77" x14ac:dyDescent="0.2">
      <c r="B36" s="3" t="s">
        <v>18</v>
      </c>
      <c r="C36" s="20">
        <v>0</v>
      </c>
      <c r="D36" s="13">
        <v>0</v>
      </c>
      <c r="F36" s="20">
        <v>0</v>
      </c>
      <c r="G36" s="13">
        <v>0</v>
      </c>
      <c r="I36" s="3" t="s">
        <v>18</v>
      </c>
      <c r="J36" s="20">
        <v>0</v>
      </c>
      <c r="K36" s="13">
        <v>0</v>
      </c>
      <c r="M36" s="20">
        <v>0</v>
      </c>
      <c r="N36" s="13">
        <v>0</v>
      </c>
      <c r="P36" s="3" t="s">
        <v>18</v>
      </c>
      <c r="Q36" s="20">
        <v>0</v>
      </c>
      <c r="R36" s="13">
        <v>0</v>
      </c>
      <c r="T36" s="20">
        <v>0</v>
      </c>
      <c r="U36" s="13">
        <v>0</v>
      </c>
      <c r="W36" s="3" t="s">
        <v>18</v>
      </c>
      <c r="X36" s="20">
        <v>2</v>
      </c>
      <c r="Y36" s="13">
        <v>2.2727272727272729</v>
      </c>
      <c r="AA36" s="20">
        <v>2</v>
      </c>
      <c r="AB36" s="13">
        <v>2.8571428571428572</v>
      </c>
      <c r="AD36" s="3" t="s">
        <v>18</v>
      </c>
      <c r="AE36" s="20">
        <v>1</v>
      </c>
      <c r="AF36" s="13">
        <v>0.70921985815602839</v>
      </c>
      <c r="AH36" s="20">
        <v>0</v>
      </c>
      <c r="AI36" s="13">
        <v>0</v>
      </c>
      <c r="AK36" s="3" t="s">
        <v>18</v>
      </c>
      <c r="AL36" s="20">
        <v>3</v>
      </c>
      <c r="AM36" s="13">
        <v>1.3953488372093024</v>
      </c>
      <c r="AO36" s="20">
        <v>2</v>
      </c>
      <c r="AP36" s="13">
        <v>0.99009900990099009</v>
      </c>
      <c r="AR36" s="3" t="s">
        <v>18</v>
      </c>
      <c r="AS36" s="20">
        <v>29</v>
      </c>
      <c r="AT36" s="13">
        <v>15.675675675675677</v>
      </c>
      <c r="AV36" s="20">
        <v>45</v>
      </c>
      <c r="AW36" s="13">
        <v>26.785714285714285</v>
      </c>
      <c r="AY36" s="3" t="s">
        <v>18</v>
      </c>
      <c r="AZ36" s="20">
        <v>0</v>
      </c>
      <c r="BA36" s="13">
        <v>0</v>
      </c>
      <c r="BC36" s="20">
        <v>1</v>
      </c>
      <c r="BD36" s="13">
        <v>1.3698630136986301</v>
      </c>
      <c r="BF36" s="3" t="s">
        <v>18</v>
      </c>
      <c r="BG36" s="20">
        <v>6</v>
      </c>
      <c r="BH36" s="13">
        <v>2.3622047244094486</v>
      </c>
      <c r="BJ36" s="20">
        <v>1</v>
      </c>
      <c r="BK36" s="13">
        <v>0.41322314049586778</v>
      </c>
      <c r="BM36" s="3" t="s">
        <v>18</v>
      </c>
      <c r="BN36" s="20">
        <v>1</v>
      </c>
      <c r="BO36" s="13">
        <v>0.61349693251533743</v>
      </c>
      <c r="BQ36" s="20">
        <v>1</v>
      </c>
      <c r="BR36" s="13">
        <v>0.61349693251533743</v>
      </c>
      <c r="BT36" s="3" t="s">
        <v>18</v>
      </c>
      <c r="BU36" s="20">
        <v>0</v>
      </c>
      <c r="BV36" s="13">
        <v>0</v>
      </c>
      <c r="BX36" s="20">
        <v>0</v>
      </c>
      <c r="BY36" s="13">
        <v>0</v>
      </c>
    </row>
    <row r="37" spans="2:77" x14ac:dyDescent="0.2">
      <c r="B37" s="3" t="s">
        <v>19</v>
      </c>
      <c r="C37" s="20">
        <v>21</v>
      </c>
      <c r="D37" s="13">
        <v>19.26605504587156</v>
      </c>
      <c r="F37" s="20">
        <v>22</v>
      </c>
      <c r="G37" s="13">
        <v>20.37037037037037</v>
      </c>
      <c r="I37" s="3" t="s">
        <v>19</v>
      </c>
      <c r="J37" s="20">
        <v>24</v>
      </c>
      <c r="K37" s="13">
        <v>25.806451612903224</v>
      </c>
      <c r="M37" s="20">
        <v>21</v>
      </c>
      <c r="N37" s="13">
        <v>22.58064516129032</v>
      </c>
      <c r="P37" s="3" t="s">
        <v>19</v>
      </c>
      <c r="Q37" s="20">
        <v>27</v>
      </c>
      <c r="R37" s="13">
        <v>28.125</v>
      </c>
      <c r="T37" s="20">
        <v>28</v>
      </c>
      <c r="U37" s="13">
        <v>25.925925925925924</v>
      </c>
      <c r="W37" s="3" t="s">
        <v>19</v>
      </c>
      <c r="X37" s="20">
        <v>15</v>
      </c>
      <c r="Y37" s="13">
        <v>17.045454545454543</v>
      </c>
      <c r="AA37" s="20">
        <v>12</v>
      </c>
      <c r="AB37" s="13">
        <v>17.142857142857142</v>
      </c>
      <c r="AD37" s="3" t="s">
        <v>19</v>
      </c>
      <c r="AE37" s="20">
        <v>8</v>
      </c>
      <c r="AF37" s="13">
        <v>5.6737588652482271</v>
      </c>
      <c r="AH37" s="20">
        <v>4</v>
      </c>
      <c r="AI37" s="13">
        <v>3.4482758620689653</v>
      </c>
      <c r="AK37" s="3" t="s">
        <v>19</v>
      </c>
      <c r="AL37" s="20">
        <v>41</v>
      </c>
      <c r="AM37" s="13">
        <v>19.069767441860467</v>
      </c>
      <c r="AO37" s="20">
        <v>44</v>
      </c>
      <c r="AP37" s="13">
        <v>21.782178217821784</v>
      </c>
      <c r="AR37" s="3" t="s">
        <v>19</v>
      </c>
      <c r="AS37" s="20">
        <v>14</v>
      </c>
      <c r="AT37" s="13">
        <v>7.5675675675675684</v>
      </c>
      <c r="AV37" s="20">
        <v>9</v>
      </c>
      <c r="AW37" s="13">
        <v>5.3571428571428568</v>
      </c>
      <c r="AY37" s="3" t="s">
        <v>19</v>
      </c>
      <c r="AZ37" s="20">
        <v>6</v>
      </c>
      <c r="BA37" s="13">
        <v>8</v>
      </c>
      <c r="BC37" s="20">
        <v>6</v>
      </c>
      <c r="BD37" s="13">
        <v>8.2191780821917799</v>
      </c>
      <c r="BF37" s="3" t="s">
        <v>19</v>
      </c>
      <c r="BG37" s="20">
        <v>52</v>
      </c>
      <c r="BH37" s="13">
        <v>20.472440944881889</v>
      </c>
      <c r="BJ37" s="20">
        <v>52</v>
      </c>
      <c r="BK37" s="13">
        <v>21.487603305785125</v>
      </c>
      <c r="BM37" s="3" t="s">
        <v>19</v>
      </c>
      <c r="BN37" s="20">
        <v>21</v>
      </c>
      <c r="BO37" s="13">
        <v>12.883435582822086</v>
      </c>
      <c r="BQ37" s="20">
        <v>28</v>
      </c>
      <c r="BR37" s="13">
        <v>17.177914110429448</v>
      </c>
      <c r="BT37" s="3" t="s">
        <v>19</v>
      </c>
      <c r="BU37" s="20">
        <v>11</v>
      </c>
      <c r="BV37" s="13">
        <v>9.5652173913043477</v>
      </c>
      <c r="BX37" s="20">
        <v>11</v>
      </c>
      <c r="BY37" s="13">
        <v>9.0909090909090917</v>
      </c>
    </row>
    <row r="38" spans="2:77" x14ac:dyDescent="0.2">
      <c r="B38" s="3" t="s">
        <v>20</v>
      </c>
      <c r="C38" s="20">
        <v>2</v>
      </c>
      <c r="D38" s="13">
        <v>1.834862385321101</v>
      </c>
      <c r="F38" s="20">
        <v>1</v>
      </c>
      <c r="G38" s="13">
        <v>0.92592592592592582</v>
      </c>
      <c r="I38" s="3" t="s">
        <v>20</v>
      </c>
      <c r="J38" s="20">
        <v>1</v>
      </c>
      <c r="K38" s="13">
        <v>1.0752688172043012</v>
      </c>
      <c r="M38" s="20">
        <v>1</v>
      </c>
      <c r="N38" s="13">
        <v>1.0752688172043012</v>
      </c>
      <c r="P38" s="3" t="s">
        <v>20</v>
      </c>
      <c r="Q38" s="20">
        <v>1</v>
      </c>
      <c r="R38" s="13">
        <v>1.0416666666666665</v>
      </c>
      <c r="T38" s="20">
        <v>1</v>
      </c>
      <c r="U38" s="13">
        <v>0.92592592592592582</v>
      </c>
      <c r="W38" s="3" t="s">
        <v>20</v>
      </c>
      <c r="X38" s="20">
        <v>0</v>
      </c>
      <c r="Y38" s="13">
        <v>0</v>
      </c>
      <c r="AA38" s="20">
        <v>1</v>
      </c>
      <c r="AB38" s="13">
        <v>1.4285714285714286</v>
      </c>
      <c r="AD38" s="3" t="s">
        <v>20</v>
      </c>
      <c r="AE38" s="20">
        <v>1</v>
      </c>
      <c r="AF38" s="13">
        <v>0.70921985815602839</v>
      </c>
      <c r="AH38" s="20">
        <v>0</v>
      </c>
      <c r="AI38" s="13">
        <v>0</v>
      </c>
      <c r="AK38" s="3" t="s">
        <v>20</v>
      </c>
      <c r="AL38" s="20">
        <v>3</v>
      </c>
      <c r="AM38" s="13">
        <v>1.3953488372093024</v>
      </c>
      <c r="AO38" s="20">
        <v>2</v>
      </c>
      <c r="AP38" s="13">
        <v>0.99009900990099009</v>
      </c>
      <c r="AR38" s="3" t="s">
        <v>20</v>
      </c>
      <c r="AS38" s="20">
        <v>2</v>
      </c>
      <c r="AT38" s="13">
        <v>1.0810810810810811</v>
      </c>
      <c r="AV38" s="20">
        <v>3</v>
      </c>
      <c r="AW38" s="13">
        <v>1.7857142857142856</v>
      </c>
      <c r="AY38" s="3" t="s">
        <v>20</v>
      </c>
      <c r="AZ38" s="20">
        <v>0</v>
      </c>
      <c r="BA38" s="13">
        <v>0</v>
      </c>
      <c r="BC38" s="20">
        <v>0</v>
      </c>
      <c r="BD38" s="13">
        <v>0</v>
      </c>
      <c r="BF38" s="3" t="s">
        <v>20</v>
      </c>
      <c r="BG38" s="20">
        <v>3</v>
      </c>
      <c r="BH38" s="13">
        <v>1.1811023622047243</v>
      </c>
      <c r="BJ38" s="20">
        <v>3</v>
      </c>
      <c r="BK38" s="13">
        <v>1.2396694214876034</v>
      </c>
      <c r="BM38" s="3" t="s">
        <v>20</v>
      </c>
      <c r="BN38" s="20">
        <v>0</v>
      </c>
      <c r="BO38" s="13">
        <v>0</v>
      </c>
      <c r="BQ38" s="20">
        <v>1</v>
      </c>
      <c r="BR38" s="13">
        <v>0.61349693251533743</v>
      </c>
      <c r="BT38" s="3" t="s">
        <v>20</v>
      </c>
      <c r="BU38" s="20">
        <v>0</v>
      </c>
      <c r="BV38" s="13">
        <v>0</v>
      </c>
      <c r="BX38" s="20">
        <v>0</v>
      </c>
      <c r="BY38" s="13">
        <v>0</v>
      </c>
    </row>
    <row r="39" spans="2:77" x14ac:dyDescent="0.2">
      <c r="B39" s="3" t="s">
        <v>61</v>
      </c>
      <c r="C39" s="20">
        <v>0</v>
      </c>
      <c r="D39" s="13">
        <v>0</v>
      </c>
      <c r="F39" s="20">
        <v>0</v>
      </c>
      <c r="G39" s="13">
        <v>0</v>
      </c>
      <c r="I39" s="3" t="s">
        <v>61</v>
      </c>
      <c r="J39" s="20">
        <v>0</v>
      </c>
      <c r="K39" s="13">
        <v>0</v>
      </c>
      <c r="M39" s="20">
        <v>0</v>
      </c>
      <c r="N39" s="13">
        <v>0</v>
      </c>
      <c r="P39" s="3" t="s">
        <v>61</v>
      </c>
      <c r="Q39" s="20">
        <v>0</v>
      </c>
      <c r="R39" s="13">
        <v>0</v>
      </c>
      <c r="T39" s="20">
        <v>0</v>
      </c>
      <c r="U39" s="13">
        <v>0</v>
      </c>
      <c r="W39" s="3" t="s">
        <v>61</v>
      </c>
      <c r="X39" s="20">
        <v>7</v>
      </c>
      <c r="Y39" s="13">
        <v>7.9545454545454541</v>
      </c>
      <c r="AA39" s="20">
        <v>2</v>
      </c>
      <c r="AB39" s="13">
        <v>2.8571428571428572</v>
      </c>
      <c r="AD39" s="3" t="s">
        <v>61</v>
      </c>
      <c r="AE39" s="20">
        <v>0</v>
      </c>
      <c r="AF39" s="13">
        <v>0</v>
      </c>
      <c r="AH39" s="20">
        <v>0</v>
      </c>
      <c r="AI39" s="13">
        <v>0</v>
      </c>
      <c r="AK39" s="3" t="s">
        <v>61</v>
      </c>
      <c r="AL39" s="20">
        <v>0</v>
      </c>
      <c r="AM39" s="13">
        <v>0</v>
      </c>
      <c r="AO39" s="20">
        <v>1</v>
      </c>
      <c r="AP39" s="13">
        <v>0.49504950495049505</v>
      </c>
      <c r="AR39" s="3" t="s">
        <v>61</v>
      </c>
      <c r="AS39" s="20">
        <v>2</v>
      </c>
      <c r="AT39" s="13">
        <v>1.0810810810810811</v>
      </c>
      <c r="AV39" s="20">
        <v>2</v>
      </c>
      <c r="AW39" s="13">
        <v>1.1904761904761905</v>
      </c>
      <c r="AY39" s="3" t="s">
        <v>61</v>
      </c>
      <c r="AZ39" s="20">
        <v>2</v>
      </c>
      <c r="BA39" s="13">
        <v>2.666666666666667</v>
      </c>
      <c r="BC39" s="20">
        <v>1</v>
      </c>
      <c r="BD39" s="13">
        <v>1.3698630136986301</v>
      </c>
      <c r="BF39" s="3" t="s">
        <v>61</v>
      </c>
      <c r="BG39" s="20">
        <v>8</v>
      </c>
      <c r="BH39" s="13">
        <v>3.1496062992125982</v>
      </c>
      <c r="BJ39" s="20">
        <v>5</v>
      </c>
      <c r="BK39" s="13">
        <v>2.0661157024793391</v>
      </c>
      <c r="BM39" s="3" t="s">
        <v>61</v>
      </c>
      <c r="BN39" s="20">
        <v>1</v>
      </c>
      <c r="BO39" s="13">
        <v>0.61349693251533743</v>
      </c>
      <c r="BQ39" s="20">
        <v>2</v>
      </c>
      <c r="BR39" s="13">
        <v>1.2269938650306749</v>
      </c>
      <c r="BT39" s="3" t="s">
        <v>61</v>
      </c>
      <c r="BU39" s="20">
        <v>3</v>
      </c>
      <c r="BV39" s="13">
        <v>2.6086956521739131</v>
      </c>
      <c r="BX39" s="20">
        <v>3</v>
      </c>
      <c r="BY39" s="13">
        <v>2.4793388429752068</v>
      </c>
    </row>
    <row r="40" spans="2:77" x14ac:dyDescent="0.2">
      <c r="B40" s="3" t="s">
        <v>62</v>
      </c>
      <c r="C40" s="20">
        <v>0</v>
      </c>
      <c r="D40" s="13">
        <v>0</v>
      </c>
      <c r="F40" s="20">
        <v>0</v>
      </c>
      <c r="G40" s="13">
        <v>0</v>
      </c>
      <c r="I40" s="3" t="s">
        <v>62</v>
      </c>
      <c r="J40" s="20">
        <v>0</v>
      </c>
      <c r="K40" s="13">
        <v>0</v>
      </c>
      <c r="M40" s="20">
        <v>0</v>
      </c>
      <c r="N40" s="13">
        <v>0</v>
      </c>
      <c r="P40" s="3" t="s">
        <v>62</v>
      </c>
      <c r="Q40" s="20">
        <v>0</v>
      </c>
      <c r="R40" s="13">
        <v>0</v>
      </c>
      <c r="T40" s="20">
        <v>0</v>
      </c>
      <c r="U40" s="13">
        <v>0</v>
      </c>
      <c r="W40" s="3" t="s">
        <v>62</v>
      </c>
      <c r="X40" s="20">
        <v>0</v>
      </c>
      <c r="Y40" s="13">
        <v>0</v>
      </c>
      <c r="AA40" s="20">
        <v>0</v>
      </c>
      <c r="AB40" s="13">
        <v>0</v>
      </c>
      <c r="AD40" s="3" t="s">
        <v>62</v>
      </c>
      <c r="AE40" s="20">
        <v>0</v>
      </c>
      <c r="AF40" s="13">
        <v>0</v>
      </c>
      <c r="AH40" s="20">
        <v>0</v>
      </c>
      <c r="AI40" s="13">
        <v>0</v>
      </c>
      <c r="AK40" s="3" t="s">
        <v>62</v>
      </c>
      <c r="AL40" s="20">
        <v>0</v>
      </c>
      <c r="AM40" s="13">
        <v>0</v>
      </c>
      <c r="AO40" s="20">
        <v>0</v>
      </c>
      <c r="AP40" s="13">
        <v>0</v>
      </c>
      <c r="AR40" s="3" t="s">
        <v>62</v>
      </c>
      <c r="AS40" s="20">
        <v>1</v>
      </c>
      <c r="AT40" s="13">
        <v>0.54054054054054057</v>
      </c>
      <c r="AV40" s="20">
        <v>0</v>
      </c>
      <c r="AW40" s="13">
        <v>0</v>
      </c>
      <c r="AY40" s="3" t="s">
        <v>62</v>
      </c>
      <c r="AZ40" s="20">
        <v>0</v>
      </c>
      <c r="BA40" s="13">
        <v>0</v>
      </c>
      <c r="BC40" s="20">
        <v>0</v>
      </c>
      <c r="BD40" s="13">
        <v>0</v>
      </c>
      <c r="BF40" s="3" t="s">
        <v>62</v>
      </c>
      <c r="BG40" s="20">
        <v>0</v>
      </c>
      <c r="BH40" s="13">
        <v>0</v>
      </c>
      <c r="BJ40" s="20">
        <v>0</v>
      </c>
      <c r="BK40" s="13">
        <v>0</v>
      </c>
      <c r="BM40" s="3" t="s">
        <v>62</v>
      </c>
      <c r="BN40" s="20">
        <v>0</v>
      </c>
      <c r="BO40" s="13">
        <v>0</v>
      </c>
      <c r="BQ40" s="20">
        <v>1</v>
      </c>
      <c r="BR40" s="13">
        <v>0.61349693251533743</v>
      </c>
      <c r="BT40" s="3" t="s">
        <v>62</v>
      </c>
      <c r="BU40" s="20">
        <v>0</v>
      </c>
      <c r="BV40" s="13">
        <v>0</v>
      </c>
      <c r="BX40" s="20">
        <v>0</v>
      </c>
      <c r="BY40" s="13">
        <v>0</v>
      </c>
    </row>
    <row r="41" spans="2:77" x14ac:dyDescent="0.2">
      <c r="B41" s="3" t="s">
        <v>21</v>
      </c>
      <c r="C41" s="20">
        <v>4</v>
      </c>
      <c r="D41" s="13">
        <v>3.669724770642202</v>
      </c>
      <c r="F41" s="20">
        <v>13</v>
      </c>
      <c r="G41" s="13">
        <v>12.037037037037036</v>
      </c>
      <c r="I41" s="3" t="s">
        <v>21</v>
      </c>
      <c r="J41" s="20">
        <v>7</v>
      </c>
      <c r="K41" s="13">
        <v>7.5268817204301079</v>
      </c>
      <c r="M41" s="20">
        <v>11</v>
      </c>
      <c r="N41" s="13">
        <v>11.827956989247312</v>
      </c>
      <c r="P41" s="3" t="s">
        <v>21</v>
      </c>
      <c r="Q41" s="20">
        <v>5</v>
      </c>
      <c r="R41" s="13">
        <v>5.2083333333333339</v>
      </c>
      <c r="T41" s="20">
        <v>21</v>
      </c>
      <c r="U41" s="13">
        <v>19.444444444444446</v>
      </c>
      <c r="W41" s="3" t="s">
        <v>21</v>
      </c>
      <c r="X41" s="20">
        <v>4</v>
      </c>
      <c r="Y41" s="13">
        <v>4.5454545454545459</v>
      </c>
      <c r="AA41" s="20">
        <v>2</v>
      </c>
      <c r="AB41" s="13">
        <v>2.8571428571428572</v>
      </c>
      <c r="AD41" s="3" t="s">
        <v>21</v>
      </c>
      <c r="AE41" s="20">
        <v>6</v>
      </c>
      <c r="AF41" s="13">
        <v>4.2553191489361701</v>
      </c>
      <c r="AH41" s="20">
        <v>8</v>
      </c>
      <c r="AI41" s="13">
        <v>6.8965517241379306</v>
      </c>
      <c r="AK41" s="3" t="s">
        <v>21</v>
      </c>
      <c r="AL41" s="20">
        <v>1</v>
      </c>
      <c r="AM41" s="13">
        <v>0.46511627906976744</v>
      </c>
      <c r="AO41" s="20">
        <v>5</v>
      </c>
      <c r="AP41" s="13">
        <v>2.4752475247524752</v>
      </c>
      <c r="AR41" s="3" t="s">
        <v>21</v>
      </c>
      <c r="AS41" s="20">
        <v>15</v>
      </c>
      <c r="AT41" s="13">
        <v>8.1081081081081088</v>
      </c>
      <c r="AV41" s="20">
        <v>44</v>
      </c>
      <c r="AW41" s="13">
        <v>26.190476190476193</v>
      </c>
      <c r="AY41" s="3" t="s">
        <v>21</v>
      </c>
      <c r="AZ41" s="20">
        <v>2</v>
      </c>
      <c r="BA41" s="13">
        <v>2.666666666666667</v>
      </c>
      <c r="BC41" s="20">
        <v>2</v>
      </c>
      <c r="BD41" s="13">
        <v>2.7397260273972601</v>
      </c>
      <c r="BF41" s="3" t="s">
        <v>21</v>
      </c>
      <c r="BG41" s="20">
        <v>8</v>
      </c>
      <c r="BH41" s="13">
        <v>3.1496062992125982</v>
      </c>
      <c r="BJ41" s="20">
        <v>14</v>
      </c>
      <c r="BK41" s="13">
        <v>5.785123966942149</v>
      </c>
      <c r="BM41" s="3" t="s">
        <v>21</v>
      </c>
      <c r="BN41" s="20">
        <v>6</v>
      </c>
      <c r="BO41" s="13">
        <v>3.6809815950920246</v>
      </c>
      <c r="BQ41" s="20">
        <v>9</v>
      </c>
      <c r="BR41" s="13">
        <v>5.5214723926380369</v>
      </c>
      <c r="BT41" s="3" t="s">
        <v>21</v>
      </c>
      <c r="BU41" s="20">
        <v>5</v>
      </c>
      <c r="BV41" s="13">
        <v>4.3478260869565215</v>
      </c>
      <c r="BX41" s="20">
        <v>7</v>
      </c>
      <c r="BY41" s="13">
        <v>5.785123966942149</v>
      </c>
    </row>
    <row r="42" spans="2:77" x14ac:dyDescent="0.2">
      <c r="B42" s="3" t="s">
        <v>22</v>
      </c>
      <c r="C42" s="20">
        <v>2</v>
      </c>
      <c r="D42" s="13">
        <v>1.834862385321101</v>
      </c>
      <c r="F42" s="20">
        <v>1</v>
      </c>
      <c r="G42" s="13">
        <v>0.92592592592592582</v>
      </c>
      <c r="I42" s="3" t="s">
        <v>22</v>
      </c>
      <c r="J42" s="20">
        <v>0</v>
      </c>
      <c r="K42" s="13">
        <v>0</v>
      </c>
      <c r="M42" s="20">
        <v>1</v>
      </c>
      <c r="N42" s="13">
        <v>1.0752688172043012</v>
      </c>
      <c r="P42" s="3" t="s">
        <v>22</v>
      </c>
      <c r="Q42" s="20">
        <v>0</v>
      </c>
      <c r="R42" s="13">
        <v>0</v>
      </c>
      <c r="T42" s="20">
        <v>0</v>
      </c>
      <c r="U42" s="13">
        <v>0</v>
      </c>
      <c r="W42" s="3" t="s">
        <v>22</v>
      </c>
      <c r="X42" s="20">
        <v>0</v>
      </c>
      <c r="Y42" s="13">
        <v>0</v>
      </c>
      <c r="AA42" s="20">
        <v>0</v>
      </c>
      <c r="AB42" s="13">
        <v>0</v>
      </c>
      <c r="AD42" s="3" t="s">
        <v>22</v>
      </c>
      <c r="AE42" s="20">
        <v>0</v>
      </c>
      <c r="AF42" s="13">
        <v>0</v>
      </c>
      <c r="AH42" s="20">
        <v>1</v>
      </c>
      <c r="AI42" s="13">
        <v>0.86206896551724133</v>
      </c>
      <c r="AK42" s="3" t="s">
        <v>22</v>
      </c>
      <c r="AL42" s="20">
        <v>0</v>
      </c>
      <c r="AM42" s="13">
        <v>0</v>
      </c>
      <c r="AO42" s="20">
        <v>1</v>
      </c>
      <c r="AP42" s="13">
        <v>0.49504950495049505</v>
      </c>
      <c r="AR42" s="3" t="s">
        <v>22</v>
      </c>
      <c r="AS42" s="20">
        <v>1</v>
      </c>
      <c r="AT42" s="13">
        <v>0.54054054054054057</v>
      </c>
      <c r="AV42" s="20">
        <v>6</v>
      </c>
      <c r="AW42" s="13">
        <v>3.5714285714285712</v>
      </c>
      <c r="AY42" s="3" t="s">
        <v>22</v>
      </c>
      <c r="AZ42" s="20">
        <v>0</v>
      </c>
      <c r="BA42" s="13">
        <v>0</v>
      </c>
      <c r="BC42" s="20">
        <v>0</v>
      </c>
      <c r="BD42" s="13">
        <v>0</v>
      </c>
      <c r="BF42" s="3" t="s">
        <v>22</v>
      </c>
      <c r="BG42" s="20">
        <v>2</v>
      </c>
      <c r="BH42" s="13">
        <v>0.78740157480314954</v>
      </c>
      <c r="BJ42" s="20">
        <v>2</v>
      </c>
      <c r="BK42" s="13">
        <v>0.82644628099173556</v>
      </c>
      <c r="BM42" s="3" t="s">
        <v>22</v>
      </c>
      <c r="BN42" s="20">
        <v>1</v>
      </c>
      <c r="BO42" s="13">
        <v>0.61349693251533743</v>
      </c>
      <c r="BQ42" s="20">
        <v>1</v>
      </c>
      <c r="BR42" s="13">
        <v>0.61349693251533743</v>
      </c>
      <c r="BT42" s="3" t="s">
        <v>22</v>
      </c>
      <c r="BU42" s="20">
        <v>2</v>
      </c>
      <c r="BV42" s="13">
        <v>1.7391304347826086</v>
      </c>
      <c r="BX42" s="20">
        <v>0</v>
      </c>
      <c r="BY42" s="13">
        <v>0</v>
      </c>
    </row>
    <row r="43" spans="2:77" x14ac:dyDescent="0.2">
      <c r="B43" s="3" t="s">
        <v>64</v>
      </c>
      <c r="C43" s="20">
        <v>0</v>
      </c>
      <c r="D43" s="13">
        <v>0</v>
      </c>
      <c r="F43" s="20">
        <v>0</v>
      </c>
      <c r="G43" s="13">
        <v>0</v>
      </c>
      <c r="I43" s="3" t="s">
        <v>64</v>
      </c>
      <c r="J43" s="20">
        <v>0</v>
      </c>
      <c r="K43" s="13">
        <v>0</v>
      </c>
      <c r="M43" s="20">
        <v>0</v>
      </c>
      <c r="N43" s="13">
        <v>0</v>
      </c>
      <c r="P43" s="3" t="s">
        <v>64</v>
      </c>
      <c r="Q43" s="20">
        <v>0</v>
      </c>
      <c r="R43" s="13">
        <v>0</v>
      </c>
      <c r="T43" s="20">
        <v>0</v>
      </c>
      <c r="U43" s="13">
        <v>0</v>
      </c>
      <c r="W43" s="3" t="s">
        <v>64</v>
      </c>
      <c r="X43" s="20">
        <v>0</v>
      </c>
      <c r="Y43" s="13">
        <v>0</v>
      </c>
      <c r="AA43" s="20">
        <v>0</v>
      </c>
      <c r="AB43" s="13">
        <v>0</v>
      </c>
      <c r="AD43" s="3" t="s">
        <v>64</v>
      </c>
      <c r="AE43" s="20">
        <v>0</v>
      </c>
      <c r="AF43" s="13">
        <v>0</v>
      </c>
      <c r="AH43" s="20">
        <v>0</v>
      </c>
      <c r="AI43" s="13">
        <v>0</v>
      </c>
      <c r="AK43" s="3" t="s">
        <v>64</v>
      </c>
      <c r="AL43" s="20">
        <v>0</v>
      </c>
      <c r="AM43" s="13">
        <v>0</v>
      </c>
      <c r="AO43" s="20">
        <v>0</v>
      </c>
      <c r="AP43" s="13">
        <v>0</v>
      </c>
      <c r="AR43" s="3" t="s">
        <v>64</v>
      </c>
      <c r="AS43" s="20">
        <v>0</v>
      </c>
      <c r="AT43" s="13">
        <v>0</v>
      </c>
      <c r="AV43" s="20">
        <v>0</v>
      </c>
      <c r="AW43" s="13">
        <v>0</v>
      </c>
      <c r="AY43" s="3" t="s">
        <v>64</v>
      </c>
      <c r="AZ43" s="20">
        <v>0</v>
      </c>
      <c r="BA43" s="13">
        <v>0</v>
      </c>
      <c r="BC43" s="20">
        <v>0</v>
      </c>
      <c r="BD43" s="13">
        <v>0</v>
      </c>
      <c r="BF43" s="3" t="s">
        <v>64</v>
      </c>
      <c r="BG43" s="20">
        <v>0</v>
      </c>
      <c r="BH43" s="13">
        <v>0</v>
      </c>
      <c r="BJ43" s="20">
        <v>0</v>
      </c>
      <c r="BK43" s="13">
        <v>0</v>
      </c>
      <c r="BM43" s="3" t="s">
        <v>64</v>
      </c>
      <c r="BN43" s="20">
        <v>0</v>
      </c>
      <c r="BO43" s="13">
        <v>0</v>
      </c>
      <c r="BQ43" s="20">
        <v>0</v>
      </c>
      <c r="BR43" s="13">
        <v>0</v>
      </c>
      <c r="BT43" s="3" t="s">
        <v>64</v>
      </c>
      <c r="BU43" s="20">
        <v>0</v>
      </c>
      <c r="BV43" s="13">
        <v>0</v>
      </c>
      <c r="BX43" s="20">
        <v>0</v>
      </c>
      <c r="BY43" s="13">
        <v>0</v>
      </c>
    </row>
    <row r="44" spans="2:77" x14ac:dyDescent="0.2">
      <c r="B44" s="3" t="s">
        <v>23</v>
      </c>
      <c r="C44" s="20">
        <v>0</v>
      </c>
      <c r="D44" s="13">
        <v>0</v>
      </c>
      <c r="F44" s="20">
        <v>1</v>
      </c>
      <c r="G44" s="13">
        <v>0.92592592592592582</v>
      </c>
      <c r="I44" s="3" t="s">
        <v>23</v>
      </c>
      <c r="J44" s="20">
        <v>0</v>
      </c>
      <c r="K44" s="13">
        <v>0</v>
      </c>
      <c r="M44" s="20">
        <v>1</v>
      </c>
      <c r="N44" s="13">
        <v>1.0752688172043012</v>
      </c>
      <c r="P44" s="3" t="s">
        <v>23</v>
      </c>
      <c r="Q44" s="20">
        <v>0</v>
      </c>
      <c r="R44" s="13">
        <v>0</v>
      </c>
      <c r="T44" s="20">
        <v>1</v>
      </c>
      <c r="U44" s="13">
        <v>0.92592592592592582</v>
      </c>
      <c r="W44" s="3" t="s">
        <v>23</v>
      </c>
      <c r="X44" s="20">
        <v>1</v>
      </c>
      <c r="Y44" s="13">
        <v>1.1363636363636365</v>
      </c>
      <c r="AA44" s="20">
        <v>2</v>
      </c>
      <c r="AB44" s="13">
        <v>2.8571428571428572</v>
      </c>
      <c r="AD44" s="3" t="s">
        <v>23</v>
      </c>
      <c r="AE44" s="20">
        <v>0</v>
      </c>
      <c r="AF44" s="13">
        <v>0</v>
      </c>
      <c r="AH44" s="20">
        <v>1</v>
      </c>
      <c r="AI44" s="13">
        <v>0.86206896551724133</v>
      </c>
      <c r="AK44" s="3" t="s">
        <v>23</v>
      </c>
      <c r="AL44" s="20">
        <v>3</v>
      </c>
      <c r="AM44" s="13">
        <v>1.3953488372093024</v>
      </c>
      <c r="AO44" s="20">
        <v>4</v>
      </c>
      <c r="AP44" s="13">
        <v>1.9801980198019802</v>
      </c>
      <c r="AR44" s="3" t="s">
        <v>23</v>
      </c>
      <c r="AS44" s="20">
        <v>8</v>
      </c>
      <c r="AT44" s="13">
        <v>4.3243243243243246</v>
      </c>
      <c r="AV44" s="20">
        <v>5</v>
      </c>
      <c r="AW44" s="13">
        <v>2.9761904761904758</v>
      </c>
      <c r="AY44" s="3" t="s">
        <v>23</v>
      </c>
      <c r="AZ44" s="20">
        <v>1</v>
      </c>
      <c r="BA44" s="13">
        <v>1.3333333333333335</v>
      </c>
      <c r="BC44" s="20">
        <v>1</v>
      </c>
      <c r="BD44" s="13">
        <v>1.3698630136986301</v>
      </c>
      <c r="BF44" s="3" t="s">
        <v>23</v>
      </c>
      <c r="BG44" s="20">
        <v>3</v>
      </c>
      <c r="BH44" s="13">
        <v>1.1811023622047243</v>
      </c>
      <c r="BJ44" s="20">
        <v>5</v>
      </c>
      <c r="BK44" s="13">
        <v>2.0661157024793391</v>
      </c>
      <c r="BM44" s="3" t="s">
        <v>23</v>
      </c>
      <c r="BN44" s="20">
        <v>10</v>
      </c>
      <c r="BO44" s="13">
        <v>6.1349693251533743</v>
      </c>
      <c r="BQ44" s="20">
        <v>8</v>
      </c>
      <c r="BR44" s="13">
        <v>4.9079754601226995</v>
      </c>
      <c r="BT44" s="3" t="s">
        <v>23</v>
      </c>
      <c r="BU44" s="20">
        <v>6</v>
      </c>
      <c r="BV44" s="13">
        <v>5.2173913043478262</v>
      </c>
      <c r="BX44" s="20">
        <v>6</v>
      </c>
      <c r="BY44" s="13">
        <v>4.9586776859504136</v>
      </c>
    </row>
    <row r="45" spans="2:77" x14ac:dyDescent="0.2">
      <c r="B45" s="3" t="s">
        <v>67</v>
      </c>
      <c r="C45" s="20">
        <v>0</v>
      </c>
      <c r="D45" s="13">
        <v>0</v>
      </c>
      <c r="F45" s="20">
        <v>0</v>
      </c>
      <c r="G45" s="13">
        <v>0</v>
      </c>
      <c r="I45" s="3" t="s">
        <v>67</v>
      </c>
      <c r="J45" s="20">
        <v>0</v>
      </c>
      <c r="K45" s="13">
        <v>0</v>
      </c>
      <c r="M45" s="20">
        <v>0</v>
      </c>
      <c r="N45" s="13">
        <v>0</v>
      </c>
      <c r="P45" s="3" t="s">
        <v>67</v>
      </c>
      <c r="Q45" s="20">
        <v>0</v>
      </c>
      <c r="R45" s="13">
        <v>0</v>
      </c>
      <c r="T45" s="20">
        <v>0</v>
      </c>
      <c r="U45" s="13">
        <v>0</v>
      </c>
      <c r="W45" s="3" t="s">
        <v>67</v>
      </c>
      <c r="X45" s="20">
        <v>0</v>
      </c>
      <c r="Y45" s="13">
        <v>0</v>
      </c>
      <c r="AA45" s="20">
        <v>1</v>
      </c>
      <c r="AB45" s="13">
        <v>1.4285714285714286</v>
      </c>
      <c r="AD45" s="3" t="s">
        <v>24</v>
      </c>
      <c r="AE45" s="20">
        <v>0</v>
      </c>
      <c r="AF45" s="13">
        <v>0</v>
      </c>
      <c r="AH45" s="20">
        <v>0</v>
      </c>
      <c r="AI45" s="13">
        <v>0</v>
      </c>
      <c r="AK45" s="3" t="s">
        <v>24</v>
      </c>
      <c r="AL45" s="20">
        <v>0</v>
      </c>
      <c r="AM45" s="13">
        <v>0</v>
      </c>
      <c r="AO45" s="20">
        <v>1</v>
      </c>
      <c r="AP45" s="13">
        <v>0.49504950495049505</v>
      </c>
      <c r="AR45" s="3" t="s">
        <v>24</v>
      </c>
      <c r="AS45" s="20">
        <v>2</v>
      </c>
      <c r="AT45" s="13">
        <v>1.0810810810810811</v>
      </c>
      <c r="AV45" s="20">
        <v>2</v>
      </c>
      <c r="AW45" s="13">
        <v>1.1904761904761905</v>
      </c>
      <c r="AY45" s="3" t="s">
        <v>24</v>
      </c>
      <c r="AZ45" s="20">
        <v>0</v>
      </c>
      <c r="BA45" s="13">
        <v>0</v>
      </c>
      <c r="BC45" s="20">
        <v>0</v>
      </c>
      <c r="BD45" s="13">
        <v>0</v>
      </c>
      <c r="BF45" s="3" t="s">
        <v>24</v>
      </c>
      <c r="BG45" s="20">
        <v>0</v>
      </c>
      <c r="BH45" s="13">
        <v>0</v>
      </c>
      <c r="BJ45" s="20">
        <v>1</v>
      </c>
      <c r="BK45" s="13">
        <v>0.41322314049586778</v>
      </c>
      <c r="BM45" s="3" t="s">
        <v>24</v>
      </c>
      <c r="BN45" s="20">
        <v>1</v>
      </c>
      <c r="BO45" s="13">
        <v>0.61349693251533743</v>
      </c>
      <c r="BQ45" s="20">
        <v>1</v>
      </c>
      <c r="BR45" s="13">
        <v>0.61349693251533743</v>
      </c>
      <c r="BT45" s="3" t="s">
        <v>24</v>
      </c>
      <c r="BU45" s="20">
        <v>2</v>
      </c>
      <c r="BV45" s="13">
        <v>1.7391304347826086</v>
      </c>
      <c r="BX45" s="20">
        <v>3</v>
      </c>
      <c r="BY45" s="13">
        <v>2.4793388429752068</v>
      </c>
    </row>
    <row r="46" spans="2:77" x14ac:dyDescent="0.2">
      <c r="B46" s="3" t="s">
        <v>66</v>
      </c>
      <c r="C46" s="20">
        <v>2</v>
      </c>
      <c r="D46" s="13">
        <v>1.834862385321101</v>
      </c>
      <c r="F46" s="20">
        <v>0</v>
      </c>
      <c r="G46" s="13">
        <v>0</v>
      </c>
      <c r="I46" s="3" t="s">
        <v>66</v>
      </c>
      <c r="J46" s="20">
        <v>0</v>
      </c>
      <c r="K46" s="13">
        <v>0</v>
      </c>
      <c r="M46" s="20">
        <v>0</v>
      </c>
      <c r="N46" s="13">
        <v>0</v>
      </c>
      <c r="P46" s="3" t="s">
        <v>66</v>
      </c>
      <c r="Q46" s="20">
        <v>0</v>
      </c>
      <c r="R46" s="13">
        <v>0</v>
      </c>
      <c r="T46" s="20">
        <v>0</v>
      </c>
      <c r="U46" s="13">
        <v>0</v>
      </c>
      <c r="W46" s="3" t="s">
        <v>66</v>
      </c>
      <c r="X46" s="20">
        <v>0</v>
      </c>
      <c r="Y46" s="13">
        <v>0</v>
      </c>
      <c r="AA46" s="20">
        <v>0</v>
      </c>
      <c r="AB46" s="13">
        <v>0</v>
      </c>
      <c r="AD46" s="3" t="s">
        <v>66</v>
      </c>
      <c r="AE46" s="20">
        <v>0</v>
      </c>
      <c r="AF46" s="13">
        <v>0</v>
      </c>
      <c r="AH46" s="20">
        <v>0</v>
      </c>
      <c r="AI46" s="13">
        <v>0</v>
      </c>
      <c r="AK46" s="3" t="s">
        <v>66</v>
      </c>
      <c r="AL46" s="20">
        <v>0</v>
      </c>
      <c r="AM46" s="13">
        <v>0</v>
      </c>
      <c r="AO46" s="20">
        <v>0</v>
      </c>
      <c r="AP46" s="13">
        <v>0</v>
      </c>
      <c r="AR46" s="3" t="s">
        <v>66</v>
      </c>
      <c r="AS46" s="20">
        <v>3</v>
      </c>
      <c r="AT46" s="13">
        <v>1.6216216216216217</v>
      </c>
      <c r="AV46" s="20">
        <v>3</v>
      </c>
      <c r="AW46" s="13">
        <v>1.7857142857142856</v>
      </c>
      <c r="AY46" s="3" t="s">
        <v>66</v>
      </c>
      <c r="AZ46" s="20">
        <v>0</v>
      </c>
      <c r="BA46" s="13">
        <v>0</v>
      </c>
      <c r="BC46" s="20">
        <v>0</v>
      </c>
      <c r="BD46" s="13">
        <v>0</v>
      </c>
      <c r="BF46" s="3" t="s">
        <v>66</v>
      </c>
      <c r="BG46" s="20">
        <v>0</v>
      </c>
      <c r="BH46" s="13">
        <v>0</v>
      </c>
      <c r="BJ46" s="20">
        <v>0</v>
      </c>
      <c r="BK46" s="13">
        <v>0</v>
      </c>
      <c r="BM46" s="3" t="s">
        <v>66</v>
      </c>
      <c r="BN46" s="20">
        <v>2</v>
      </c>
      <c r="BO46" s="13">
        <v>1.2269938650306749</v>
      </c>
      <c r="BQ46" s="20">
        <v>1</v>
      </c>
      <c r="BR46" s="13">
        <v>0.61349693251533743</v>
      </c>
      <c r="BT46" s="3" t="s">
        <v>66</v>
      </c>
      <c r="BU46" s="20">
        <v>0</v>
      </c>
      <c r="BV46" s="13">
        <v>0</v>
      </c>
      <c r="BX46" s="20">
        <v>1</v>
      </c>
      <c r="BY46" s="13">
        <v>0.82644628099173556</v>
      </c>
    </row>
    <row r="47" spans="2:77" x14ac:dyDescent="0.2">
      <c r="B47" s="3" t="s">
        <v>65</v>
      </c>
      <c r="C47" s="20">
        <v>0</v>
      </c>
      <c r="D47" s="13">
        <v>0</v>
      </c>
      <c r="F47" s="20">
        <v>0</v>
      </c>
      <c r="G47" s="13">
        <v>0</v>
      </c>
      <c r="I47" s="3" t="s">
        <v>65</v>
      </c>
      <c r="J47" s="20">
        <v>0</v>
      </c>
      <c r="K47" s="13">
        <v>0</v>
      </c>
      <c r="M47" s="20">
        <v>0</v>
      </c>
      <c r="N47" s="13">
        <v>0</v>
      </c>
      <c r="P47" s="3" t="s">
        <v>65</v>
      </c>
      <c r="Q47" s="20">
        <v>0</v>
      </c>
      <c r="R47" s="13">
        <v>0</v>
      </c>
      <c r="T47" s="20">
        <v>0</v>
      </c>
      <c r="U47" s="13">
        <v>0</v>
      </c>
      <c r="W47" s="3" t="s">
        <v>65</v>
      </c>
      <c r="X47" s="20">
        <v>0</v>
      </c>
      <c r="Y47" s="13">
        <v>0</v>
      </c>
      <c r="AA47" s="20">
        <v>0</v>
      </c>
      <c r="AB47" s="13">
        <v>0</v>
      </c>
      <c r="AD47" s="3" t="s">
        <v>65</v>
      </c>
      <c r="AE47" s="20">
        <v>0</v>
      </c>
      <c r="AF47" s="13">
        <v>0</v>
      </c>
      <c r="AH47" s="20">
        <v>0</v>
      </c>
      <c r="AI47" s="13">
        <v>0</v>
      </c>
      <c r="AK47" s="3" t="s">
        <v>65</v>
      </c>
      <c r="AL47" s="20">
        <v>0</v>
      </c>
      <c r="AM47" s="13">
        <v>0</v>
      </c>
      <c r="AO47" s="20">
        <v>0</v>
      </c>
      <c r="AP47" s="13">
        <v>0</v>
      </c>
      <c r="AR47" s="3" t="s">
        <v>65</v>
      </c>
      <c r="AS47" s="20">
        <v>1</v>
      </c>
      <c r="AT47" s="13">
        <v>0.54054054054054057</v>
      </c>
      <c r="AV47" s="20">
        <v>1</v>
      </c>
      <c r="AW47" s="13">
        <v>0.59523809523809523</v>
      </c>
      <c r="AY47" s="3" t="s">
        <v>65</v>
      </c>
      <c r="AZ47" s="20">
        <v>1</v>
      </c>
      <c r="BA47" s="13">
        <v>1.3333333333333335</v>
      </c>
      <c r="BC47" s="20">
        <v>0</v>
      </c>
      <c r="BD47" s="13">
        <v>0</v>
      </c>
      <c r="BF47" s="3" t="s">
        <v>65</v>
      </c>
      <c r="BG47" s="20">
        <v>2</v>
      </c>
      <c r="BH47" s="13">
        <v>0.78740157480314954</v>
      </c>
      <c r="BJ47" s="20">
        <v>0</v>
      </c>
      <c r="BK47" s="13">
        <v>0</v>
      </c>
      <c r="BM47" s="3" t="s">
        <v>65</v>
      </c>
      <c r="BN47" s="20">
        <v>5</v>
      </c>
      <c r="BO47" s="13">
        <v>3.0674846625766872</v>
      </c>
      <c r="BQ47" s="20">
        <v>3</v>
      </c>
      <c r="BR47" s="13">
        <v>1.8404907975460123</v>
      </c>
      <c r="BT47" s="3" t="s">
        <v>65</v>
      </c>
      <c r="BU47" s="20">
        <v>2</v>
      </c>
      <c r="BV47" s="13">
        <v>1.7391304347826086</v>
      </c>
      <c r="BX47" s="20">
        <v>4</v>
      </c>
      <c r="BY47" s="13">
        <v>3.3057851239669422</v>
      </c>
    </row>
    <row r="48" spans="2:77" x14ac:dyDescent="0.2">
      <c r="B48" s="3" t="s">
        <v>63</v>
      </c>
      <c r="C48" s="20">
        <v>0</v>
      </c>
      <c r="D48" s="13">
        <v>0</v>
      </c>
      <c r="F48" s="20">
        <v>0</v>
      </c>
      <c r="G48" s="13">
        <v>0</v>
      </c>
      <c r="I48" s="3" t="s">
        <v>63</v>
      </c>
      <c r="J48" s="20">
        <v>5</v>
      </c>
      <c r="K48" s="13">
        <v>5.376344086021505</v>
      </c>
      <c r="M48" s="20">
        <v>4</v>
      </c>
      <c r="N48" s="13">
        <v>4.3010752688172049</v>
      </c>
      <c r="P48" s="3" t="s">
        <v>63</v>
      </c>
      <c r="Q48" s="20">
        <v>1</v>
      </c>
      <c r="R48" s="13">
        <v>1.0416666666666665</v>
      </c>
      <c r="T48" s="20">
        <v>0</v>
      </c>
      <c r="U48" s="13">
        <v>0</v>
      </c>
      <c r="W48" s="3" t="s">
        <v>63</v>
      </c>
      <c r="X48" s="20">
        <v>0</v>
      </c>
      <c r="Y48" s="13">
        <v>0</v>
      </c>
      <c r="AA48" s="20">
        <v>0</v>
      </c>
      <c r="AB48" s="13">
        <v>0</v>
      </c>
      <c r="AD48" s="3" t="s">
        <v>63</v>
      </c>
      <c r="AE48" s="20">
        <v>0</v>
      </c>
      <c r="AF48" s="13">
        <v>0</v>
      </c>
      <c r="AH48" s="20">
        <v>0</v>
      </c>
      <c r="AI48" s="13">
        <v>0</v>
      </c>
      <c r="AK48" s="3" t="s">
        <v>63</v>
      </c>
      <c r="AL48" s="20">
        <v>0</v>
      </c>
      <c r="AM48" s="13">
        <v>0</v>
      </c>
      <c r="AO48" s="20">
        <v>0</v>
      </c>
      <c r="AP48" s="13">
        <v>0</v>
      </c>
      <c r="AR48" s="3" t="s">
        <v>63</v>
      </c>
      <c r="AS48" s="20">
        <v>0</v>
      </c>
      <c r="AT48" s="13">
        <v>0</v>
      </c>
      <c r="AV48" s="20">
        <v>0</v>
      </c>
      <c r="AW48" s="13">
        <v>0</v>
      </c>
      <c r="AY48" s="3" t="s">
        <v>63</v>
      </c>
      <c r="AZ48" s="20">
        <v>0</v>
      </c>
      <c r="BA48" s="13">
        <v>0</v>
      </c>
      <c r="BC48" s="20">
        <v>0</v>
      </c>
      <c r="BD48" s="13">
        <v>0</v>
      </c>
      <c r="BF48" s="3" t="s">
        <v>63</v>
      </c>
      <c r="BG48" s="20">
        <v>0</v>
      </c>
      <c r="BH48" s="13">
        <v>0</v>
      </c>
      <c r="BJ48" s="20">
        <v>0</v>
      </c>
      <c r="BK48" s="13">
        <v>0</v>
      </c>
      <c r="BM48" s="3" t="s">
        <v>63</v>
      </c>
      <c r="BN48" s="20">
        <v>0</v>
      </c>
      <c r="BO48" s="13">
        <v>0</v>
      </c>
      <c r="BQ48" s="20">
        <v>0</v>
      </c>
      <c r="BR48" s="13">
        <v>0</v>
      </c>
      <c r="BT48" s="3" t="s">
        <v>63</v>
      </c>
      <c r="BU48" s="20">
        <v>0</v>
      </c>
      <c r="BV48" s="13">
        <v>0</v>
      </c>
      <c r="BX48" s="20">
        <v>0</v>
      </c>
      <c r="BY48" s="13">
        <v>0</v>
      </c>
    </row>
    <row r="49" spans="2:77" x14ac:dyDescent="0.2">
      <c r="B49" s="3" t="s">
        <v>68</v>
      </c>
      <c r="C49" s="20">
        <v>0</v>
      </c>
      <c r="D49" s="13">
        <v>0</v>
      </c>
      <c r="F49" s="20">
        <v>0</v>
      </c>
      <c r="G49" s="13">
        <v>0</v>
      </c>
      <c r="I49" s="3" t="s">
        <v>68</v>
      </c>
      <c r="J49" s="20">
        <v>0</v>
      </c>
      <c r="K49" s="13">
        <v>0</v>
      </c>
      <c r="M49" s="20">
        <v>0</v>
      </c>
      <c r="N49" s="13">
        <v>0</v>
      </c>
      <c r="P49" s="3" t="s">
        <v>68</v>
      </c>
      <c r="Q49" s="20">
        <v>0</v>
      </c>
      <c r="R49" s="13">
        <v>0</v>
      </c>
      <c r="T49" s="20">
        <v>0</v>
      </c>
      <c r="U49" s="13">
        <v>0</v>
      </c>
      <c r="W49" s="3" t="s">
        <v>68</v>
      </c>
      <c r="X49" s="20">
        <v>0</v>
      </c>
      <c r="Y49" s="13">
        <v>0</v>
      </c>
      <c r="AA49" s="20">
        <v>0</v>
      </c>
      <c r="AB49" s="13">
        <v>0</v>
      </c>
      <c r="AD49" s="3" t="s">
        <v>68</v>
      </c>
      <c r="AE49" s="20">
        <v>0</v>
      </c>
      <c r="AF49" s="13">
        <v>0</v>
      </c>
      <c r="AH49" s="20">
        <v>1</v>
      </c>
      <c r="AI49" s="13">
        <v>0.86206896551724133</v>
      </c>
      <c r="AK49" s="3" t="s">
        <v>68</v>
      </c>
      <c r="AL49" s="20">
        <v>0</v>
      </c>
      <c r="AM49" s="13">
        <v>0</v>
      </c>
      <c r="AO49" s="20">
        <v>0</v>
      </c>
      <c r="AP49" s="13">
        <v>0</v>
      </c>
      <c r="AR49" s="3" t="s">
        <v>68</v>
      </c>
      <c r="AS49" s="20">
        <v>0</v>
      </c>
      <c r="AT49" s="13">
        <v>0</v>
      </c>
      <c r="AV49" s="20">
        <v>0</v>
      </c>
      <c r="AW49" s="13">
        <v>0</v>
      </c>
      <c r="AY49" s="3" t="s">
        <v>68</v>
      </c>
      <c r="AZ49" s="20">
        <v>0</v>
      </c>
      <c r="BA49" s="13">
        <v>0</v>
      </c>
      <c r="BC49" s="20">
        <v>0</v>
      </c>
      <c r="BD49" s="13">
        <v>0</v>
      </c>
      <c r="BF49" s="3" t="s">
        <v>68</v>
      </c>
      <c r="BG49" s="20">
        <v>0</v>
      </c>
      <c r="BH49" s="13">
        <v>0</v>
      </c>
      <c r="BJ49" s="20">
        <v>0</v>
      </c>
      <c r="BK49" s="13">
        <v>0</v>
      </c>
      <c r="BM49" s="3" t="s">
        <v>68</v>
      </c>
      <c r="BN49" s="20">
        <v>0</v>
      </c>
      <c r="BO49" s="13">
        <v>0</v>
      </c>
      <c r="BQ49" s="20">
        <v>0</v>
      </c>
      <c r="BR49" s="13">
        <v>0</v>
      </c>
      <c r="BT49" s="3" t="s">
        <v>68</v>
      </c>
      <c r="BU49" s="20">
        <v>0</v>
      </c>
      <c r="BV49" s="13">
        <v>0</v>
      </c>
      <c r="BX49" s="20">
        <v>0</v>
      </c>
      <c r="BY49" s="13">
        <v>0</v>
      </c>
    </row>
    <row r="50" spans="2:77" x14ac:dyDescent="0.2">
      <c r="B50" s="3" t="s">
        <v>25</v>
      </c>
      <c r="C50" s="20">
        <v>0</v>
      </c>
      <c r="D50" s="13">
        <v>0</v>
      </c>
      <c r="F50" s="20">
        <v>0</v>
      </c>
      <c r="G50" s="13">
        <v>0</v>
      </c>
      <c r="I50" s="3" t="s">
        <v>25</v>
      </c>
      <c r="J50" s="20">
        <v>0</v>
      </c>
      <c r="K50" s="13">
        <v>0</v>
      </c>
      <c r="M50" s="20">
        <v>1</v>
      </c>
      <c r="N50" s="13">
        <v>1.0752688172043012</v>
      </c>
      <c r="P50" s="3" t="s">
        <v>25</v>
      </c>
      <c r="Q50" s="20">
        <v>0</v>
      </c>
      <c r="R50" s="13">
        <v>0</v>
      </c>
      <c r="T50" s="20">
        <v>0</v>
      </c>
      <c r="U50" s="13">
        <v>0</v>
      </c>
      <c r="W50" s="3" t="s">
        <v>25</v>
      </c>
      <c r="X50" s="20">
        <v>1</v>
      </c>
      <c r="Y50" s="13">
        <v>1.1363636363636365</v>
      </c>
      <c r="AA50" s="20">
        <v>2</v>
      </c>
      <c r="AB50" s="13">
        <v>2.8571428571428572</v>
      </c>
      <c r="AD50" s="3" t="s">
        <v>25</v>
      </c>
      <c r="AE50" s="20">
        <v>1</v>
      </c>
      <c r="AF50" s="13">
        <v>0.70921985815602839</v>
      </c>
      <c r="AH50" s="20">
        <v>0</v>
      </c>
      <c r="AI50" s="13">
        <v>0</v>
      </c>
      <c r="AK50" s="3" t="s">
        <v>25</v>
      </c>
      <c r="AL50" s="20">
        <v>3</v>
      </c>
      <c r="AM50" s="13">
        <v>1.3953488372093024</v>
      </c>
      <c r="AO50" s="20">
        <v>9</v>
      </c>
      <c r="AP50" s="13">
        <v>4.455445544554455</v>
      </c>
      <c r="AR50" s="3" t="s">
        <v>25</v>
      </c>
      <c r="AS50" s="20">
        <v>1</v>
      </c>
      <c r="AT50" s="13">
        <v>0.54054054054054057</v>
      </c>
      <c r="AV50" s="20">
        <v>2</v>
      </c>
      <c r="AW50" s="13">
        <v>1.1904761904761905</v>
      </c>
      <c r="AY50" s="3" t="s">
        <v>25</v>
      </c>
      <c r="AZ50" s="20">
        <v>0</v>
      </c>
      <c r="BA50" s="13">
        <v>0</v>
      </c>
      <c r="BC50" s="20">
        <v>0</v>
      </c>
      <c r="BD50" s="13">
        <v>0</v>
      </c>
      <c r="BF50" s="3" t="s">
        <v>25</v>
      </c>
      <c r="BG50" s="20">
        <v>7</v>
      </c>
      <c r="BH50" s="13">
        <v>2.7559055118110236</v>
      </c>
      <c r="BJ50" s="20">
        <v>4</v>
      </c>
      <c r="BK50" s="13">
        <v>1.6528925619834711</v>
      </c>
      <c r="BM50" s="3" t="s">
        <v>25</v>
      </c>
      <c r="BN50" s="20">
        <v>1</v>
      </c>
      <c r="BO50" s="13">
        <v>0.61349693251533743</v>
      </c>
      <c r="BQ50" s="20">
        <v>11</v>
      </c>
      <c r="BR50" s="13">
        <v>6.7484662576687118</v>
      </c>
      <c r="BT50" s="3" t="s">
        <v>25</v>
      </c>
      <c r="BU50" s="20">
        <v>7</v>
      </c>
      <c r="BV50" s="13">
        <v>6.0869565217391308</v>
      </c>
      <c r="BX50" s="20">
        <v>14</v>
      </c>
      <c r="BY50" s="13">
        <v>11.570247933884298</v>
      </c>
    </row>
    <row r="51" spans="2:77" x14ac:dyDescent="0.2">
      <c r="B51" s="3" t="s">
        <v>26</v>
      </c>
      <c r="C51" s="20">
        <v>10</v>
      </c>
      <c r="D51" s="13">
        <v>9.1743119266055047</v>
      </c>
      <c r="F51" s="20">
        <v>17</v>
      </c>
      <c r="G51" s="13">
        <v>15.74074074074074</v>
      </c>
      <c r="I51" s="3" t="s">
        <v>26</v>
      </c>
      <c r="J51" s="20">
        <v>7</v>
      </c>
      <c r="K51" s="13">
        <v>7.5268817204301079</v>
      </c>
      <c r="M51" s="20">
        <v>16</v>
      </c>
      <c r="N51" s="13">
        <v>17.20430107526882</v>
      </c>
      <c r="P51" s="3" t="s">
        <v>26</v>
      </c>
      <c r="Q51" s="20">
        <v>21</v>
      </c>
      <c r="R51" s="13">
        <v>21.875</v>
      </c>
      <c r="T51" s="20">
        <v>18</v>
      </c>
      <c r="U51" s="13">
        <v>16.666666666666664</v>
      </c>
      <c r="W51" s="3" t="s">
        <v>26</v>
      </c>
      <c r="X51" s="20">
        <v>26</v>
      </c>
      <c r="Y51" s="13">
        <v>29.545454545454547</v>
      </c>
      <c r="AA51" s="20">
        <v>13</v>
      </c>
      <c r="AB51" s="13">
        <v>18.571428571428573</v>
      </c>
      <c r="AD51" s="3" t="s">
        <v>26</v>
      </c>
      <c r="AE51" s="20">
        <v>59</v>
      </c>
      <c r="AF51" s="13">
        <v>41.843971631205676</v>
      </c>
      <c r="AH51" s="20">
        <v>24</v>
      </c>
      <c r="AI51" s="13">
        <v>20.689655172413794</v>
      </c>
      <c r="AK51" s="3" t="s">
        <v>26</v>
      </c>
      <c r="AL51" s="20">
        <v>29</v>
      </c>
      <c r="AM51" s="13">
        <v>13.488372093023257</v>
      </c>
      <c r="AO51" s="20">
        <v>43</v>
      </c>
      <c r="AP51" s="13">
        <v>21.287128712871286</v>
      </c>
      <c r="AR51" s="3" t="s">
        <v>26</v>
      </c>
      <c r="AS51" s="20">
        <v>41</v>
      </c>
      <c r="AT51" s="13">
        <v>22.162162162162165</v>
      </c>
      <c r="AV51" s="20">
        <v>40</v>
      </c>
      <c r="AW51" s="13">
        <v>23.809523809523807</v>
      </c>
      <c r="AY51" s="3" t="s">
        <v>26</v>
      </c>
      <c r="AZ51" s="20">
        <v>5</v>
      </c>
      <c r="BA51" s="13">
        <v>6.666666666666667</v>
      </c>
      <c r="BC51" s="20">
        <v>14</v>
      </c>
      <c r="BD51" s="13">
        <v>19.17808219178082</v>
      </c>
      <c r="BF51" s="3" t="s">
        <v>26</v>
      </c>
      <c r="BG51" s="20">
        <v>31</v>
      </c>
      <c r="BH51" s="13">
        <v>12.204724409448819</v>
      </c>
      <c r="BJ51" s="20">
        <v>55</v>
      </c>
      <c r="BK51" s="13">
        <v>22.727272727272727</v>
      </c>
      <c r="BM51" s="3" t="s">
        <v>26</v>
      </c>
      <c r="BN51" s="20">
        <v>22</v>
      </c>
      <c r="BO51" s="13">
        <v>13.496932515337424</v>
      </c>
      <c r="BQ51" s="20">
        <v>36</v>
      </c>
      <c r="BR51" s="13">
        <v>22.085889570552148</v>
      </c>
      <c r="BT51" s="3" t="s">
        <v>26</v>
      </c>
      <c r="BU51" s="20">
        <v>26</v>
      </c>
      <c r="BV51" s="13">
        <v>22.608695652173914</v>
      </c>
      <c r="BX51" s="20">
        <v>28</v>
      </c>
      <c r="BY51" s="13">
        <v>23.140495867768596</v>
      </c>
    </row>
    <row r="52" spans="2:77" x14ac:dyDescent="0.2">
      <c r="B52" s="5" t="s">
        <v>10</v>
      </c>
      <c r="C52" s="19">
        <v>113</v>
      </c>
      <c r="D52" s="149">
        <v>103.6697247706422</v>
      </c>
      <c r="F52" s="19">
        <v>118</v>
      </c>
      <c r="G52" s="12">
        <v>109.25925925925925</v>
      </c>
      <c r="I52" s="5" t="s">
        <v>10</v>
      </c>
      <c r="J52" s="19">
        <v>100</v>
      </c>
      <c r="K52" s="149">
        <v>107.5268817204301</v>
      </c>
      <c r="M52" s="19">
        <v>100</v>
      </c>
      <c r="N52" s="12">
        <v>107.5268817204301</v>
      </c>
      <c r="P52" s="5" t="s">
        <v>10</v>
      </c>
      <c r="Q52" s="19">
        <v>103</v>
      </c>
      <c r="R52" s="149">
        <v>107.29166666666667</v>
      </c>
      <c r="T52" s="19">
        <v>123</v>
      </c>
      <c r="U52" s="12">
        <v>113.88888888888889</v>
      </c>
      <c r="W52" s="5" t="s">
        <v>10</v>
      </c>
      <c r="X52" s="19">
        <v>97</v>
      </c>
      <c r="Y52" s="149">
        <v>110.22727272727273</v>
      </c>
      <c r="AA52" s="19">
        <v>79</v>
      </c>
      <c r="AB52" s="12">
        <v>112.85714285714286</v>
      </c>
      <c r="AD52" s="5" t="s">
        <v>10</v>
      </c>
      <c r="AE52" s="19">
        <v>148</v>
      </c>
      <c r="AF52" s="149">
        <v>104.9645390070922</v>
      </c>
      <c r="AH52" s="19">
        <v>120</v>
      </c>
      <c r="AI52" s="12">
        <v>103.44827586206897</v>
      </c>
      <c r="AK52" s="5" t="s">
        <v>10</v>
      </c>
      <c r="AL52" s="19">
        <v>237</v>
      </c>
      <c r="AM52" s="149">
        <v>110.23255813953487</v>
      </c>
      <c r="AO52" s="19">
        <v>238</v>
      </c>
      <c r="AP52" s="12">
        <v>117.82178217821782</v>
      </c>
      <c r="AR52" s="5" t="s">
        <v>10</v>
      </c>
      <c r="AS52" s="19">
        <v>198</v>
      </c>
      <c r="AT52" s="149">
        <v>107.02702702702702</v>
      </c>
      <c r="AV52" s="19">
        <v>177</v>
      </c>
      <c r="AW52" s="12">
        <v>105.35714285714286</v>
      </c>
      <c r="AY52" s="5" t="s">
        <v>10</v>
      </c>
      <c r="AZ52" s="19">
        <v>86</v>
      </c>
      <c r="BA52" s="149">
        <v>114.66666666666667</v>
      </c>
      <c r="BC52" s="19">
        <v>85</v>
      </c>
      <c r="BD52" s="12">
        <v>116.43835616438356</v>
      </c>
      <c r="BF52" s="5" t="s">
        <v>10</v>
      </c>
      <c r="BG52" s="19">
        <v>309</v>
      </c>
      <c r="BH52" s="149">
        <v>121.65354330708662</v>
      </c>
      <c r="BJ52" s="19">
        <v>288</v>
      </c>
      <c r="BK52" s="12">
        <v>119.00826446280992</v>
      </c>
      <c r="BM52" s="5" t="s">
        <v>10</v>
      </c>
      <c r="BN52" s="19">
        <v>181</v>
      </c>
      <c r="BO52" s="149">
        <v>111.04294478527608</v>
      </c>
      <c r="BQ52" s="19">
        <v>186</v>
      </c>
      <c r="BR52" s="12">
        <v>114.11042944785277</v>
      </c>
      <c r="BT52" s="5" t="s">
        <v>10</v>
      </c>
      <c r="BU52" s="19">
        <v>131</v>
      </c>
      <c r="BV52" s="149">
        <v>113.91304347826087</v>
      </c>
      <c r="BX52" s="19">
        <v>133</v>
      </c>
      <c r="BY52" s="12">
        <v>109.91735537190081</v>
      </c>
    </row>
    <row r="53" spans="2:77" x14ac:dyDescent="0.2">
      <c r="B53" s="5" t="s">
        <v>47</v>
      </c>
      <c r="C53" s="19">
        <v>109</v>
      </c>
      <c r="D53" s="12">
        <v>100</v>
      </c>
      <c r="F53" s="19">
        <v>108</v>
      </c>
      <c r="G53" s="12">
        <v>100</v>
      </c>
      <c r="I53" s="5" t="s">
        <v>47</v>
      </c>
      <c r="J53" s="19">
        <v>93</v>
      </c>
      <c r="K53" s="149">
        <v>100</v>
      </c>
      <c r="M53" s="19">
        <v>93</v>
      </c>
      <c r="N53" s="12">
        <v>100</v>
      </c>
      <c r="P53" s="5" t="s">
        <v>47</v>
      </c>
      <c r="Q53" s="19">
        <v>96</v>
      </c>
      <c r="R53" s="149">
        <v>100</v>
      </c>
      <c r="T53" s="19">
        <v>108</v>
      </c>
      <c r="U53" s="12">
        <v>100</v>
      </c>
      <c r="W53" s="5" t="s">
        <v>47</v>
      </c>
      <c r="X53" s="19">
        <v>88</v>
      </c>
      <c r="Y53" s="149">
        <v>100</v>
      </c>
      <c r="AA53" s="19">
        <v>70</v>
      </c>
      <c r="AB53" s="12">
        <v>100</v>
      </c>
      <c r="AD53" s="5" t="s">
        <v>47</v>
      </c>
      <c r="AE53" s="19">
        <v>141</v>
      </c>
      <c r="AF53" s="149">
        <v>100</v>
      </c>
      <c r="AH53" s="19">
        <v>116</v>
      </c>
      <c r="AI53" s="12">
        <v>100</v>
      </c>
      <c r="AK53" s="5" t="s">
        <v>47</v>
      </c>
      <c r="AL53" s="19">
        <v>215</v>
      </c>
      <c r="AM53" s="149">
        <v>100</v>
      </c>
      <c r="AO53" s="19">
        <v>202</v>
      </c>
      <c r="AP53" s="12">
        <v>100</v>
      </c>
      <c r="AR53" s="5" t="s">
        <v>47</v>
      </c>
      <c r="AS53" s="19">
        <v>185</v>
      </c>
      <c r="AT53" s="149">
        <v>100</v>
      </c>
      <c r="AV53" s="19">
        <v>168</v>
      </c>
      <c r="AW53" s="12">
        <v>100</v>
      </c>
      <c r="AY53" s="5" t="s">
        <v>47</v>
      </c>
      <c r="AZ53" s="19">
        <v>75</v>
      </c>
      <c r="BA53" s="149">
        <v>100</v>
      </c>
      <c r="BC53" s="19">
        <v>73</v>
      </c>
      <c r="BD53" s="12">
        <v>100</v>
      </c>
      <c r="BF53" s="5" t="s">
        <v>47</v>
      </c>
      <c r="BG53" s="19">
        <v>254</v>
      </c>
      <c r="BH53" s="149">
        <v>100</v>
      </c>
      <c r="BJ53" s="19">
        <v>242</v>
      </c>
      <c r="BK53" s="12">
        <v>100</v>
      </c>
      <c r="BM53" s="5" t="s">
        <v>47</v>
      </c>
      <c r="BN53" s="19">
        <v>163</v>
      </c>
      <c r="BO53" s="149">
        <v>100</v>
      </c>
      <c r="BQ53" s="19">
        <v>163</v>
      </c>
      <c r="BR53" s="12">
        <v>100</v>
      </c>
      <c r="BT53" s="5" t="s">
        <v>47</v>
      </c>
      <c r="BU53" s="19">
        <v>115</v>
      </c>
      <c r="BV53" s="149">
        <v>100</v>
      </c>
      <c r="BX53" s="19">
        <v>121</v>
      </c>
      <c r="BY53" s="12">
        <v>100</v>
      </c>
    </row>
    <row r="54" spans="2:77" x14ac:dyDescent="0.2">
      <c r="K54" s="13"/>
      <c r="N54" s="13"/>
      <c r="R54" s="13"/>
      <c r="U54" s="13"/>
      <c r="Y54" s="13"/>
      <c r="AB54" s="13"/>
      <c r="AF54" s="13"/>
      <c r="AI54" s="13"/>
      <c r="AM54" s="13"/>
      <c r="AP54" s="13"/>
      <c r="AT54" s="13"/>
      <c r="AW54" s="13"/>
      <c r="BA54" s="13"/>
      <c r="BD54" s="13"/>
      <c r="BH54" s="13"/>
      <c r="BK54" s="13"/>
      <c r="BO54" s="13"/>
      <c r="BR54" s="13"/>
      <c r="BV54" s="13"/>
      <c r="BY54" s="13"/>
    </row>
    <row r="55" spans="2:77" x14ac:dyDescent="0.2">
      <c r="B55" s="3" t="s">
        <v>69</v>
      </c>
      <c r="K55" s="13"/>
      <c r="N55" s="13"/>
      <c r="R55" s="13"/>
      <c r="U55" s="13"/>
      <c r="Y55" s="13"/>
      <c r="AB55" s="13"/>
      <c r="AF55" s="13"/>
      <c r="AI55" s="13"/>
      <c r="AM55" s="13"/>
      <c r="AP55" s="13"/>
      <c r="AT55" s="13"/>
      <c r="AW55" s="13"/>
      <c r="BA55" s="13"/>
      <c r="BD55" s="13"/>
      <c r="BH55" s="13"/>
      <c r="BK55" s="13"/>
      <c r="BO55" s="13"/>
      <c r="BR55" s="13"/>
      <c r="BV55" s="13"/>
      <c r="BY55" s="13"/>
    </row>
    <row r="56" spans="2:77" x14ac:dyDescent="0.2">
      <c r="N56" s="13"/>
      <c r="R56" s="13"/>
      <c r="U56" s="13"/>
      <c r="Y56" s="13"/>
      <c r="AB56" s="13"/>
      <c r="AF56" s="13"/>
      <c r="AI56" s="13"/>
      <c r="AM56" s="13"/>
      <c r="AP56" s="13"/>
      <c r="AT56" s="13"/>
      <c r="AW56" s="13"/>
      <c r="BA56" s="13"/>
      <c r="BD56" s="13"/>
      <c r="BH56" s="13"/>
      <c r="BK56" s="13"/>
      <c r="BO56" s="13"/>
      <c r="BR56" s="13"/>
      <c r="BV56" s="13"/>
      <c r="BY56" s="13"/>
    </row>
    <row r="57" spans="2:77" x14ac:dyDescent="0.2">
      <c r="N57" s="13"/>
      <c r="R57" s="13"/>
      <c r="U57" s="13"/>
      <c r="Y57" s="13"/>
      <c r="AB57" s="13"/>
      <c r="AF57" s="13"/>
      <c r="AI57" s="13"/>
      <c r="AM57" s="13"/>
      <c r="AP57" s="13"/>
      <c r="AT57" s="13"/>
      <c r="AW57" s="13"/>
      <c r="BA57" s="13"/>
      <c r="BD57" s="13"/>
      <c r="BH57" s="13"/>
      <c r="BK57" s="13"/>
      <c r="BO57" s="13"/>
      <c r="BR57" s="13"/>
      <c r="BV57" s="13"/>
      <c r="BY57" s="13"/>
    </row>
    <row r="58" spans="2:77" x14ac:dyDescent="0.2">
      <c r="N58" s="13"/>
      <c r="R58" s="13"/>
      <c r="U58" s="13"/>
      <c r="Y58" s="13"/>
      <c r="AB58" s="13"/>
      <c r="AF58" s="13"/>
      <c r="AI58" s="13"/>
      <c r="AM58" s="13"/>
      <c r="AP58" s="13"/>
      <c r="AT58" s="13"/>
      <c r="AW58" s="13"/>
      <c r="BA58" s="13"/>
      <c r="BD58" s="13"/>
      <c r="BH58" s="13"/>
      <c r="BK58" s="13"/>
      <c r="BO58" s="13"/>
      <c r="BR58" s="13"/>
      <c r="BV58" s="13"/>
      <c r="BY58" s="13"/>
    </row>
    <row r="59" spans="2:77" x14ac:dyDescent="0.2">
      <c r="N59" s="13"/>
      <c r="R59" s="13"/>
      <c r="U59" s="13"/>
      <c r="Y59" s="13"/>
      <c r="AB59" s="13"/>
      <c r="AF59" s="13"/>
      <c r="AI59" s="13"/>
      <c r="AM59" s="13"/>
      <c r="AP59" s="13"/>
      <c r="BA59" s="13"/>
      <c r="BD59" s="13"/>
      <c r="BH59" s="13"/>
      <c r="BK59" s="13"/>
      <c r="BR59" s="13"/>
      <c r="BV59" s="13"/>
      <c r="BY59" s="13"/>
    </row>
    <row r="60" spans="2:77" x14ac:dyDescent="0.2">
      <c r="N60" s="13"/>
      <c r="R60" s="13"/>
      <c r="U60" s="13"/>
      <c r="Y60" s="13"/>
      <c r="AB60" s="13"/>
      <c r="AF60" s="13"/>
      <c r="AI60" s="13"/>
      <c r="AM60" s="13"/>
      <c r="AP60" s="13"/>
      <c r="BA60" s="13"/>
      <c r="BD60" s="13"/>
      <c r="BH60" s="13"/>
      <c r="BK60" s="13"/>
      <c r="BR60" s="13"/>
      <c r="BV60" s="13"/>
      <c r="BY60" s="13"/>
    </row>
    <row r="61" spans="2:77" x14ac:dyDescent="0.2">
      <c r="N61" s="13"/>
      <c r="R61" s="13"/>
      <c r="U61" s="13"/>
      <c r="Y61" s="13"/>
      <c r="AB61" s="13"/>
      <c r="AF61" s="13"/>
      <c r="AI61" s="13"/>
      <c r="BA61" s="13"/>
      <c r="BD61" s="13"/>
      <c r="BR61" s="13"/>
      <c r="BV61" s="13"/>
      <c r="BY61" s="13"/>
    </row>
    <row r="62" spans="2:77" x14ac:dyDescent="0.2">
      <c r="N62" s="13"/>
      <c r="R62" s="13"/>
      <c r="U62" s="13"/>
      <c r="Y62" s="13"/>
      <c r="AB62" s="13"/>
      <c r="AF62" s="13"/>
      <c r="AI62" s="13"/>
      <c r="BA62" s="13"/>
      <c r="BD62" s="13"/>
      <c r="BV62" s="13"/>
      <c r="BY62" s="13"/>
    </row>
    <row r="63" spans="2:77" x14ac:dyDescent="0.2">
      <c r="R63" s="13"/>
      <c r="U63" s="13"/>
      <c r="Y63" s="13"/>
      <c r="AB63" s="13"/>
      <c r="AI63" s="13"/>
      <c r="BA63" s="13"/>
      <c r="BV63" s="13"/>
      <c r="BY63" s="13"/>
    </row>
    <row r="64" spans="2:77" x14ac:dyDescent="0.2">
      <c r="R64" s="13"/>
      <c r="U64" s="13"/>
      <c r="AI64" s="13"/>
    </row>
    <row r="65" spans="18:21" x14ac:dyDescent="0.2">
      <c r="R65" s="13"/>
      <c r="U65" s="13"/>
    </row>
    <row r="66" spans="18:21" x14ac:dyDescent="0.2">
      <c r="R66" s="13"/>
      <c r="U66" s="13"/>
    </row>
    <row r="67" spans="18:21" x14ac:dyDescent="0.2">
      <c r="U67" s="13"/>
    </row>
    <row r="68" spans="18:21" x14ac:dyDescent="0.2">
      <c r="U68" s="13"/>
    </row>
  </sheetData>
  <phoneticPr fontId="9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workbookViewId="0">
      <selection activeCell="K19" sqref="K19"/>
    </sheetView>
  </sheetViews>
  <sheetFormatPr defaultColWidth="8.88671875" defaultRowHeight="13.2" x14ac:dyDescent="0.2"/>
  <cols>
    <col min="1" max="1" width="5" style="3" customWidth="1"/>
    <col min="2" max="2" width="28.109375" style="3" customWidth="1"/>
    <col min="3" max="4" width="8.88671875" style="3"/>
    <col min="5" max="5" width="1.88671875" style="3" customWidth="1"/>
    <col min="6" max="6" width="28.21875" style="3" customWidth="1"/>
    <col min="7" max="9" width="8.88671875" style="3"/>
    <col min="10" max="10" width="27.77734375" style="3" customWidth="1"/>
    <col min="11" max="12" width="8.88671875" style="3"/>
    <col min="13" max="13" width="1.44140625" style="3" customWidth="1"/>
    <col min="14" max="14" width="28.109375" style="3" customWidth="1"/>
    <col min="15" max="16384" width="8.88671875" style="3"/>
  </cols>
  <sheetData>
    <row r="1" spans="2:16" x14ac:dyDescent="0.2">
      <c r="B1" s="139" t="s">
        <v>491</v>
      </c>
      <c r="C1" s="138"/>
      <c r="D1" s="138"/>
      <c r="E1" s="138"/>
      <c r="F1" s="138"/>
      <c r="G1" s="138"/>
      <c r="H1" s="138"/>
    </row>
    <row r="2" spans="2:16" x14ac:dyDescent="0.2">
      <c r="B2" s="139"/>
      <c r="C2" s="138"/>
      <c r="D2" s="138"/>
      <c r="E2" s="138"/>
      <c r="F2" s="138"/>
      <c r="G2" s="138"/>
      <c r="H2" s="138"/>
    </row>
    <row r="3" spans="2:16" x14ac:dyDescent="0.2">
      <c r="B3" s="145" t="s">
        <v>3</v>
      </c>
      <c r="C3" s="138"/>
      <c r="D3" s="138"/>
      <c r="E3" s="138"/>
      <c r="F3" s="3" t="s">
        <v>4</v>
      </c>
      <c r="G3" s="138"/>
      <c r="H3" s="138"/>
      <c r="J3" s="145" t="s">
        <v>3</v>
      </c>
      <c r="K3" s="138"/>
      <c r="L3" s="138"/>
      <c r="M3" s="138"/>
      <c r="N3" s="3" t="s">
        <v>4</v>
      </c>
    </row>
    <row r="4" spans="2:16" x14ac:dyDescent="0.2">
      <c r="B4" s="139" t="s">
        <v>492</v>
      </c>
      <c r="C4" s="138"/>
      <c r="D4" s="138"/>
      <c r="E4" s="138"/>
      <c r="F4" s="139" t="s">
        <v>492</v>
      </c>
      <c r="G4" s="138"/>
      <c r="H4" s="138"/>
      <c r="J4" s="139" t="s">
        <v>499</v>
      </c>
      <c r="K4" s="138"/>
      <c r="L4" s="138"/>
      <c r="M4" s="138"/>
      <c r="N4" s="139" t="s">
        <v>499</v>
      </c>
      <c r="O4" s="138"/>
      <c r="P4" s="138"/>
    </row>
    <row r="5" spans="2:16" x14ac:dyDescent="0.2">
      <c r="B5" s="142"/>
      <c r="C5" s="141" t="s">
        <v>330</v>
      </c>
      <c r="D5" s="142" t="s">
        <v>7</v>
      </c>
      <c r="E5" s="138"/>
      <c r="F5" s="142"/>
      <c r="G5" s="141" t="s">
        <v>330</v>
      </c>
      <c r="H5" s="142" t="s">
        <v>7</v>
      </c>
      <c r="J5" s="142"/>
      <c r="K5" s="141" t="s">
        <v>330</v>
      </c>
      <c r="L5" s="142" t="s">
        <v>7</v>
      </c>
      <c r="M5" s="138"/>
      <c r="N5" s="142"/>
      <c r="O5" s="141" t="s">
        <v>330</v>
      </c>
      <c r="P5" s="142" t="s">
        <v>7</v>
      </c>
    </row>
    <row r="6" spans="2:16" x14ac:dyDescent="0.2">
      <c r="B6" s="139" t="s">
        <v>493</v>
      </c>
      <c r="C6" s="40">
        <v>156</v>
      </c>
      <c r="D6" s="41">
        <f>(C6/297)*100</f>
        <v>52.525252525252533</v>
      </c>
      <c r="E6" s="138"/>
      <c r="F6" s="139" t="s">
        <v>493</v>
      </c>
      <c r="G6" s="40">
        <v>151</v>
      </c>
      <c r="H6" s="41">
        <v>51.186440677966104</v>
      </c>
      <c r="J6" s="139" t="s">
        <v>493</v>
      </c>
      <c r="K6" s="40">
        <v>43</v>
      </c>
      <c r="L6" s="41">
        <f>(K6/297)*100</f>
        <v>14.478114478114479</v>
      </c>
      <c r="M6" s="138"/>
      <c r="N6" s="139" t="s">
        <v>493</v>
      </c>
      <c r="O6" s="40">
        <v>44</v>
      </c>
      <c r="P6" s="41">
        <v>14.915254237288137</v>
      </c>
    </row>
    <row r="7" spans="2:16" x14ac:dyDescent="0.2">
      <c r="B7" s="139" t="s">
        <v>494</v>
      </c>
      <c r="C7" s="40">
        <v>96</v>
      </c>
      <c r="D7" s="41">
        <f t="shared" ref="D7:D11" si="0">(C7/297)*100</f>
        <v>32.323232323232325</v>
      </c>
      <c r="E7" s="138"/>
      <c r="F7" s="139" t="s">
        <v>494</v>
      </c>
      <c r="G7" s="40">
        <v>98</v>
      </c>
      <c r="H7" s="41">
        <v>33.220338983050844</v>
      </c>
      <c r="J7" s="139" t="s">
        <v>494</v>
      </c>
      <c r="K7" s="40">
        <v>63</v>
      </c>
      <c r="L7" s="41">
        <f t="shared" ref="L7:L11" si="1">(K7/297)*100</f>
        <v>21.212121212121211</v>
      </c>
      <c r="M7" s="138"/>
      <c r="N7" s="139" t="s">
        <v>494</v>
      </c>
      <c r="O7" s="40">
        <v>69</v>
      </c>
      <c r="P7" s="41">
        <v>23.389830508474578</v>
      </c>
    </row>
    <row r="8" spans="2:16" x14ac:dyDescent="0.2">
      <c r="B8" s="139" t="s">
        <v>495</v>
      </c>
      <c r="C8" s="40">
        <v>28</v>
      </c>
      <c r="D8" s="41">
        <f t="shared" si="0"/>
        <v>9.4276094276094273</v>
      </c>
      <c r="E8" s="138"/>
      <c r="F8" s="139" t="s">
        <v>495</v>
      </c>
      <c r="G8" s="40">
        <v>27</v>
      </c>
      <c r="H8" s="41">
        <v>9.1525423728813564</v>
      </c>
      <c r="J8" s="139" t="s">
        <v>495</v>
      </c>
      <c r="K8" s="40">
        <v>54</v>
      </c>
      <c r="L8" s="41">
        <f t="shared" si="1"/>
        <v>18.181818181818183</v>
      </c>
      <c r="M8" s="138"/>
      <c r="N8" s="139" t="s">
        <v>495</v>
      </c>
      <c r="O8" s="40">
        <v>62</v>
      </c>
      <c r="P8" s="41">
        <v>21.01694915254237</v>
      </c>
    </row>
    <row r="9" spans="2:16" x14ac:dyDescent="0.2">
      <c r="B9" s="139" t="s">
        <v>496</v>
      </c>
      <c r="C9" s="40">
        <v>11</v>
      </c>
      <c r="D9" s="41">
        <f t="shared" si="0"/>
        <v>3.7037037037037033</v>
      </c>
      <c r="E9" s="138"/>
      <c r="F9" s="139" t="s">
        <v>496</v>
      </c>
      <c r="G9" s="40">
        <v>13</v>
      </c>
      <c r="H9" s="41">
        <v>4.406779661016949</v>
      </c>
      <c r="J9" s="139" t="s">
        <v>496</v>
      </c>
      <c r="K9" s="40">
        <v>124</v>
      </c>
      <c r="L9" s="41">
        <f t="shared" si="1"/>
        <v>41.750841750841751</v>
      </c>
      <c r="M9" s="138"/>
      <c r="N9" s="139" t="s">
        <v>496</v>
      </c>
      <c r="O9" s="40">
        <v>107</v>
      </c>
      <c r="P9" s="41">
        <v>36.271186440677965</v>
      </c>
    </row>
    <row r="10" spans="2:16" x14ac:dyDescent="0.2">
      <c r="B10" s="139" t="s">
        <v>333</v>
      </c>
      <c r="C10" s="40">
        <v>6</v>
      </c>
      <c r="D10" s="41">
        <f t="shared" si="0"/>
        <v>2.0202020202020203</v>
      </c>
      <c r="E10" s="138"/>
      <c r="F10" s="139" t="s">
        <v>333</v>
      </c>
      <c r="G10" s="40">
        <v>6</v>
      </c>
      <c r="H10" s="41">
        <v>2.0338983050847457</v>
      </c>
      <c r="J10" s="139" t="s">
        <v>333</v>
      </c>
      <c r="K10" s="40">
        <v>13</v>
      </c>
      <c r="L10" s="41">
        <f t="shared" si="1"/>
        <v>4.3771043771043772</v>
      </c>
      <c r="M10" s="138"/>
      <c r="N10" s="139" t="s">
        <v>333</v>
      </c>
      <c r="O10" s="40">
        <v>13</v>
      </c>
      <c r="P10" s="41">
        <v>4.406779661016949</v>
      </c>
    </row>
    <row r="11" spans="2:16" x14ac:dyDescent="0.2">
      <c r="B11" s="140" t="s">
        <v>334</v>
      </c>
      <c r="C11" s="42">
        <v>297</v>
      </c>
      <c r="D11" s="43">
        <f t="shared" si="0"/>
        <v>100</v>
      </c>
      <c r="E11" s="138"/>
      <c r="F11" s="140" t="s">
        <v>334</v>
      </c>
      <c r="G11" s="42">
        <v>295</v>
      </c>
      <c r="H11" s="43">
        <v>100</v>
      </c>
      <c r="J11" s="140" t="s">
        <v>334</v>
      </c>
      <c r="K11" s="42">
        <v>297</v>
      </c>
      <c r="L11" s="43">
        <f t="shared" si="1"/>
        <v>100</v>
      </c>
      <c r="M11" s="138"/>
      <c r="N11" s="140" t="s">
        <v>334</v>
      </c>
      <c r="O11" s="42">
        <v>295</v>
      </c>
      <c r="P11" s="43">
        <v>100</v>
      </c>
    </row>
    <row r="12" spans="2:16" x14ac:dyDescent="0.2">
      <c r="B12" s="139"/>
      <c r="C12" s="138"/>
      <c r="D12" s="138"/>
      <c r="E12" s="138"/>
      <c r="F12" s="139"/>
      <c r="G12" s="138"/>
      <c r="H12" s="138"/>
      <c r="J12" s="143"/>
      <c r="K12" s="146"/>
      <c r="L12" s="62"/>
      <c r="M12" s="138"/>
      <c r="N12" s="143"/>
      <c r="O12" s="146"/>
      <c r="P12" s="62"/>
    </row>
    <row r="13" spans="2:16" x14ac:dyDescent="0.2">
      <c r="B13" s="139" t="s">
        <v>497</v>
      </c>
      <c r="C13" s="138"/>
      <c r="D13" s="138"/>
      <c r="E13" s="138"/>
      <c r="F13" s="139" t="s">
        <v>497</v>
      </c>
      <c r="G13" s="138"/>
      <c r="H13" s="138"/>
      <c r="J13" s="139" t="s">
        <v>500</v>
      </c>
      <c r="K13" s="138"/>
      <c r="L13" s="138"/>
      <c r="M13" s="138"/>
      <c r="N13" s="139" t="s">
        <v>500</v>
      </c>
      <c r="O13" s="138"/>
      <c r="P13" s="138"/>
    </row>
    <row r="14" spans="2:16" x14ac:dyDescent="0.2">
      <c r="B14" s="142"/>
      <c r="C14" s="141" t="s">
        <v>330</v>
      </c>
      <c r="D14" s="142" t="s">
        <v>7</v>
      </c>
      <c r="E14" s="138"/>
      <c r="F14" s="142"/>
      <c r="G14" s="141" t="s">
        <v>330</v>
      </c>
      <c r="H14" s="142" t="s">
        <v>7</v>
      </c>
      <c r="J14" s="142"/>
      <c r="K14" s="141" t="s">
        <v>330</v>
      </c>
      <c r="L14" s="142" t="s">
        <v>7</v>
      </c>
      <c r="M14" s="138"/>
      <c r="N14" s="142"/>
      <c r="O14" s="141" t="s">
        <v>330</v>
      </c>
      <c r="P14" s="142" t="s">
        <v>7</v>
      </c>
    </row>
    <row r="15" spans="2:16" x14ac:dyDescent="0.2">
      <c r="B15" s="139" t="s">
        <v>493</v>
      </c>
      <c r="C15" s="40">
        <v>140</v>
      </c>
      <c r="D15" s="41">
        <f>(C15/297)*100</f>
        <v>47.138047138047142</v>
      </c>
      <c r="E15" s="138"/>
      <c r="F15" s="139" t="s">
        <v>493</v>
      </c>
      <c r="G15" s="40">
        <v>127</v>
      </c>
      <c r="H15" s="41">
        <v>43.050847457627114</v>
      </c>
      <c r="J15" s="139" t="s">
        <v>493</v>
      </c>
      <c r="K15" s="40">
        <v>98</v>
      </c>
      <c r="L15" s="41">
        <f>(K15/297)*100</f>
        <v>32.996632996632997</v>
      </c>
      <c r="M15" s="138"/>
      <c r="N15" s="139" t="s">
        <v>493</v>
      </c>
      <c r="O15" s="40">
        <v>100</v>
      </c>
      <c r="P15" s="41">
        <v>33.898305084745758</v>
      </c>
    </row>
    <row r="16" spans="2:16" x14ac:dyDescent="0.2">
      <c r="B16" s="139" t="s">
        <v>494</v>
      </c>
      <c r="C16" s="40">
        <v>102</v>
      </c>
      <c r="D16" s="41">
        <f t="shared" ref="D16:D20" si="2">(C16/297)*100</f>
        <v>34.343434343434339</v>
      </c>
      <c r="E16" s="138"/>
      <c r="F16" s="139" t="s">
        <v>494</v>
      </c>
      <c r="G16" s="40">
        <v>108</v>
      </c>
      <c r="H16" s="41">
        <v>36.610169491525426</v>
      </c>
      <c r="J16" s="139" t="s">
        <v>494</v>
      </c>
      <c r="K16" s="40">
        <v>99</v>
      </c>
      <c r="L16" s="41">
        <f t="shared" ref="L16:L20" si="3">(K16/297)*100</f>
        <v>33.333333333333329</v>
      </c>
      <c r="M16" s="138"/>
      <c r="N16" s="139" t="s">
        <v>494</v>
      </c>
      <c r="O16" s="40">
        <v>103</v>
      </c>
      <c r="P16" s="41">
        <v>34.915254237288131</v>
      </c>
    </row>
    <row r="17" spans="2:16" x14ac:dyDescent="0.2">
      <c r="B17" s="139" t="s">
        <v>495</v>
      </c>
      <c r="C17" s="40">
        <v>29</v>
      </c>
      <c r="D17" s="41">
        <f t="shared" si="2"/>
        <v>9.7643097643097647</v>
      </c>
      <c r="E17" s="138"/>
      <c r="F17" s="139" t="s">
        <v>495</v>
      </c>
      <c r="G17" s="40">
        <v>29</v>
      </c>
      <c r="H17" s="41">
        <v>9.8305084745762716</v>
      </c>
      <c r="J17" s="139" t="s">
        <v>495</v>
      </c>
      <c r="K17" s="40">
        <v>41</v>
      </c>
      <c r="L17" s="41">
        <f t="shared" si="3"/>
        <v>13.804713804713806</v>
      </c>
      <c r="M17" s="138"/>
      <c r="N17" s="139" t="s">
        <v>495</v>
      </c>
      <c r="O17" s="40">
        <v>42</v>
      </c>
      <c r="P17" s="41">
        <v>14.237288135593221</v>
      </c>
    </row>
    <row r="18" spans="2:16" x14ac:dyDescent="0.2">
      <c r="B18" s="139" t="s">
        <v>496</v>
      </c>
      <c r="C18" s="40">
        <v>18</v>
      </c>
      <c r="D18" s="41">
        <f t="shared" si="2"/>
        <v>6.0606060606060606</v>
      </c>
      <c r="E18" s="138"/>
      <c r="F18" s="139" t="s">
        <v>496</v>
      </c>
      <c r="G18" s="40">
        <v>20</v>
      </c>
      <c r="H18" s="41">
        <v>6.7796610169491522</v>
      </c>
      <c r="J18" s="139" t="s">
        <v>496</v>
      </c>
      <c r="K18" s="40">
        <v>46</v>
      </c>
      <c r="L18" s="41">
        <f t="shared" si="3"/>
        <v>15.488215488215488</v>
      </c>
      <c r="M18" s="138"/>
      <c r="N18" s="139" t="s">
        <v>496</v>
      </c>
      <c r="O18" s="40">
        <v>35</v>
      </c>
      <c r="P18" s="41">
        <v>11.864406779661017</v>
      </c>
    </row>
    <row r="19" spans="2:16" x14ac:dyDescent="0.2">
      <c r="B19" s="139" t="s">
        <v>333</v>
      </c>
      <c r="C19" s="40">
        <v>8</v>
      </c>
      <c r="D19" s="41">
        <f t="shared" si="2"/>
        <v>2.6936026936026933</v>
      </c>
      <c r="E19" s="138"/>
      <c r="F19" s="139" t="s">
        <v>333</v>
      </c>
      <c r="G19" s="40">
        <v>11</v>
      </c>
      <c r="H19" s="41">
        <v>3.7288135593220342</v>
      </c>
      <c r="J19" s="139" t="s">
        <v>333</v>
      </c>
      <c r="K19" s="40">
        <v>13</v>
      </c>
      <c r="L19" s="41">
        <f t="shared" si="3"/>
        <v>4.3771043771043772</v>
      </c>
      <c r="M19" s="138"/>
      <c r="N19" s="139" t="s">
        <v>333</v>
      </c>
      <c r="O19" s="40">
        <v>15</v>
      </c>
      <c r="P19" s="41">
        <v>5.0847457627118651</v>
      </c>
    </row>
    <row r="20" spans="2:16" x14ac:dyDescent="0.2">
      <c r="B20" s="140" t="s">
        <v>334</v>
      </c>
      <c r="C20" s="42">
        <v>297</v>
      </c>
      <c r="D20" s="43">
        <f t="shared" si="2"/>
        <v>100</v>
      </c>
      <c r="E20" s="138"/>
      <c r="F20" s="140" t="s">
        <v>334</v>
      </c>
      <c r="G20" s="42">
        <v>295</v>
      </c>
      <c r="H20" s="43">
        <v>100</v>
      </c>
      <c r="J20" s="140" t="s">
        <v>334</v>
      </c>
      <c r="K20" s="42">
        <v>297</v>
      </c>
      <c r="L20" s="43">
        <f t="shared" si="3"/>
        <v>100</v>
      </c>
      <c r="M20" s="138"/>
      <c r="N20" s="140" t="s">
        <v>334</v>
      </c>
      <c r="O20" s="42">
        <v>295</v>
      </c>
      <c r="P20" s="43">
        <v>100</v>
      </c>
    </row>
    <row r="21" spans="2:16" x14ac:dyDescent="0.2">
      <c r="B21" s="138"/>
      <c r="C21" s="138"/>
      <c r="D21" s="138"/>
      <c r="E21" s="138"/>
      <c r="F21" s="138"/>
      <c r="G21" s="138"/>
      <c r="H21" s="138"/>
      <c r="J21" s="139"/>
      <c r="K21" s="138"/>
      <c r="L21" s="138"/>
      <c r="M21" s="138"/>
      <c r="N21" s="139"/>
      <c r="O21" s="138"/>
      <c r="P21" s="138"/>
    </row>
    <row r="22" spans="2:16" x14ac:dyDescent="0.2">
      <c r="B22" s="139" t="s">
        <v>498</v>
      </c>
      <c r="C22" s="138"/>
      <c r="D22" s="138"/>
      <c r="E22" s="138"/>
      <c r="F22" s="139" t="s">
        <v>498</v>
      </c>
      <c r="G22" s="138"/>
      <c r="H22" s="138"/>
      <c r="J22" s="139" t="s">
        <v>501</v>
      </c>
      <c r="K22" s="138"/>
      <c r="L22" s="138"/>
      <c r="M22" s="138"/>
      <c r="N22" s="139" t="s">
        <v>501</v>
      </c>
      <c r="O22" s="138"/>
      <c r="P22" s="138"/>
    </row>
    <row r="23" spans="2:16" x14ac:dyDescent="0.2">
      <c r="B23" s="142"/>
      <c r="C23" s="141" t="s">
        <v>330</v>
      </c>
      <c r="D23" s="142" t="s">
        <v>7</v>
      </c>
      <c r="E23" s="138"/>
      <c r="F23" s="142"/>
      <c r="G23" s="141" t="s">
        <v>330</v>
      </c>
      <c r="H23" s="142" t="s">
        <v>7</v>
      </c>
      <c r="J23" s="142"/>
      <c r="K23" s="141" t="s">
        <v>330</v>
      </c>
      <c r="L23" s="142" t="s">
        <v>7</v>
      </c>
      <c r="M23" s="138"/>
      <c r="N23" s="142"/>
      <c r="O23" s="141" t="s">
        <v>330</v>
      </c>
      <c r="P23" s="142" t="s">
        <v>7</v>
      </c>
    </row>
    <row r="24" spans="2:16" x14ac:dyDescent="0.2">
      <c r="B24" s="139" t="s">
        <v>493</v>
      </c>
      <c r="C24" s="40">
        <v>83</v>
      </c>
      <c r="D24" s="41">
        <f>(C24/297)*100</f>
        <v>27.946127946127948</v>
      </c>
      <c r="E24" s="138"/>
      <c r="F24" s="139" t="s">
        <v>493</v>
      </c>
      <c r="G24" s="40">
        <v>83</v>
      </c>
      <c r="H24" s="41">
        <v>28.135593220338983</v>
      </c>
      <c r="J24" s="139" t="s">
        <v>493</v>
      </c>
      <c r="K24" s="40">
        <v>93</v>
      </c>
      <c r="L24" s="41">
        <f>(K24/297)*100</f>
        <v>31.313131313131315</v>
      </c>
      <c r="M24" s="138"/>
      <c r="N24" s="139" t="s">
        <v>493</v>
      </c>
      <c r="O24" s="40">
        <v>89</v>
      </c>
      <c r="P24" s="41">
        <v>30.16949152542373</v>
      </c>
    </row>
    <row r="25" spans="2:16" x14ac:dyDescent="0.2">
      <c r="B25" s="139" t="s">
        <v>494</v>
      </c>
      <c r="C25" s="40">
        <v>68</v>
      </c>
      <c r="D25" s="41">
        <f t="shared" ref="D25:D29" si="4">(C25/297)*100</f>
        <v>22.895622895622896</v>
      </c>
      <c r="E25" s="138"/>
      <c r="F25" s="139" t="s">
        <v>494</v>
      </c>
      <c r="G25" s="40">
        <v>80</v>
      </c>
      <c r="H25" s="41">
        <v>27.118644067796609</v>
      </c>
      <c r="J25" s="139" t="s">
        <v>494</v>
      </c>
      <c r="K25" s="40">
        <v>111</v>
      </c>
      <c r="L25" s="41">
        <f t="shared" ref="L25:L29" si="5">(K25/297)*100</f>
        <v>37.373737373737377</v>
      </c>
      <c r="M25" s="138"/>
      <c r="N25" s="139" t="s">
        <v>494</v>
      </c>
      <c r="O25" s="40">
        <v>124</v>
      </c>
      <c r="P25" s="41">
        <v>42.03389830508474</v>
      </c>
    </row>
    <row r="26" spans="2:16" x14ac:dyDescent="0.2">
      <c r="B26" s="139" t="s">
        <v>495</v>
      </c>
      <c r="C26" s="40">
        <v>68</v>
      </c>
      <c r="D26" s="41">
        <f t="shared" si="4"/>
        <v>22.895622895622896</v>
      </c>
      <c r="E26" s="138"/>
      <c r="F26" s="139" t="s">
        <v>495</v>
      </c>
      <c r="G26" s="40">
        <v>67</v>
      </c>
      <c r="H26" s="41">
        <v>22.711864406779661</v>
      </c>
      <c r="J26" s="139" t="s">
        <v>495</v>
      </c>
      <c r="K26" s="40">
        <v>49</v>
      </c>
      <c r="L26" s="41">
        <f t="shared" si="5"/>
        <v>16.498316498316498</v>
      </c>
      <c r="M26" s="138"/>
      <c r="N26" s="139" t="s">
        <v>495</v>
      </c>
      <c r="O26" s="40">
        <v>48</v>
      </c>
      <c r="P26" s="41">
        <v>16.271186440677965</v>
      </c>
    </row>
    <row r="27" spans="2:16" x14ac:dyDescent="0.2">
      <c r="B27" s="139" t="s">
        <v>496</v>
      </c>
      <c r="C27" s="40">
        <v>67</v>
      </c>
      <c r="D27" s="41">
        <f t="shared" si="4"/>
        <v>22.558922558922561</v>
      </c>
      <c r="E27" s="138"/>
      <c r="F27" s="139" t="s">
        <v>496</v>
      </c>
      <c r="G27" s="40">
        <v>52</v>
      </c>
      <c r="H27" s="41">
        <v>17.627118644067796</v>
      </c>
      <c r="J27" s="139" t="s">
        <v>496</v>
      </c>
      <c r="K27" s="40">
        <v>31</v>
      </c>
      <c r="L27" s="41">
        <f t="shared" si="5"/>
        <v>10.437710437710438</v>
      </c>
      <c r="M27" s="138"/>
      <c r="N27" s="139" t="s">
        <v>496</v>
      </c>
      <c r="O27" s="40">
        <v>22</v>
      </c>
      <c r="P27" s="41">
        <v>7.4576271186440684</v>
      </c>
    </row>
    <row r="28" spans="2:16" x14ac:dyDescent="0.2">
      <c r="B28" s="139" t="s">
        <v>333</v>
      </c>
      <c r="C28" s="40">
        <v>11</v>
      </c>
      <c r="D28" s="41">
        <f t="shared" si="4"/>
        <v>3.7037037037037033</v>
      </c>
      <c r="E28" s="138"/>
      <c r="F28" s="139" t="s">
        <v>333</v>
      </c>
      <c r="G28" s="40">
        <v>13</v>
      </c>
      <c r="H28" s="41">
        <v>4.406779661016949</v>
      </c>
      <c r="J28" s="139" t="s">
        <v>333</v>
      </c>
      <c r="K28" s="40">
        <v>13</v>
      </c>
      <c r="L28" s="41">
        <f t="shared" si="5"/>
        <v>4.3771043771043772</v>
      </c>
      <c r="M28" s="138"/>
      <c r="N28" s="139" t="s">
        <v>333</v>
      </c>
      <c r="O28" s="40">
        <v>12</v>
      </c>
      <c r="P28" s="41">
        <v>4.0677966101694913</v>
      </c>
    </row>
    <row r="29" spans="2:16" x14ac:dyDescent="0.2">
      <c r="B29" s="140" t="s">
        <v>334</v>
      </c>
      <c r="C29" s="42">
        <v>297</v>
      </c>
      <c r="D29" s="43">
        <f t="shared" si="4"/>
        <v>100</v>
      </c>
      <c r="E29" s="138"/>
      <c r="F29" s="140" t="s">
        <v>334</v>
      </c>
      <c r="G29" s="42">
        <v>295</v>
      </c>
      <c r="H29" s="43">
        <v>100</v>
      </c>
      <c r="J29" s="140" t="s">
        <v>334</v>
      </c>
      <c r="K29" s="42">
        <v>297</v>
      </c>
      <c r="L29" s="43">
        <f t="shared" si="5"/>
        <v>100</v>
      </c>
      <c r="M29" s="138"/>
      <c r="N29" s="140" t="s">
        <v>334</v>
      </c>
      <c r="O29" s="42">
        <v>295</v>
      </c>
      <c r="P29" s="43">
        <v>100</v>
      </c>
    </row>
    <row r="30" spans="2:16" x14ac:dyDescent="0.2">
      <c r="B30" s="139"/>
      <c r="C30" s="138"/>
      <c r="D30" s="146"/>
      <c r="E30" s="138"/>
      <c r="F30" s="139"/>
      <c r="G30" s="138"/>
      <c r="H30" s="146"/>
      <c r="J30" s="139"/>
      <c r="K30" s="138"/>
      <c r="L30" s="138"/>
      <c r="M30" s="138"/>
      <c r="N30" s="138"/>
      <c r="O30" s="138"/>
      <c r="P30" s="138"/>
    </row>
    <row r="31" spans="2:16" x14ac:dyDescent="0.2">
      <c r="J31" s="144" t="s">
        <v>502</v>
      </c>
      <c r="K31" s="138"/>
      <c r="L31" s="138"/>
      <c r="M31" s="138"/>
      <c r="N31" s="138"/>
      <c r="O31" s="138"/>
      <c r="P31" s="138"/>
    </row>
    <row r="32" spans="2:16" x14ac:dyDescent="0.2">
      <c r="J32" s="139"/>
      <c r="K32" s="138"/>
      <c r="L32" s="138"/>
      <c r="M32" s="138"/>
      <c r="N32" s="138"/>
      <c r="O32" s="138"/>
      <c r="P32" s="138"/>
    </row>
    <row r="33" spans="10:16" x14ac:dyDescent="0.2">
      <c r="J33" s="139"/>
      <c r="K33" s="138"/>
      <c r="L33" s="138"/>
      <c r="M33" s="138"/>
      <c r="N33" s="138"/>
      <c r="O33" s="138"/>
      <c r="P33" s="138"/>
    </row>
  </sheetData>
  <phoneticPr fontId="9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4"/>
  <sheetViews>
    <sheetView workbookViewId="0">
      <selection activeCell="K24" sqref="K24"/>
    </sheetView>
  </sheetViews>
  <sheetFormatPr defaultColWidth="8.88671875" defaultRowHeight="13.2" x14ac:dyDescent="0.2"/>
  <cols>
    <col min="1" max="1" width="3.44140625" style="3" customWidth="1"/>
    <col min="2" max="2" width="16.44140625" style="3" customWidth="1"/>
    <col min="3" max="4" width="8.88671875" style="3"/>
    <col min="5" max="5" width="1.6640625" style="3" customWidth="1"/>
    <col min="6" max="6" width="16.77734375" style="3" customWidth="1"/>
    <col min="7" max="9" width="8.88671875" style="3"/>
    <col min="10" max="10" width="53.6640625" style="3" bestFit="1" customWidth="1"/>
    <col min="11" max="12" width="8.88671875" style="3"/>
    <col min="13" max="13" width="1.88671875" style="3" customWidth="1"/>
    <col min="14" max="14" width="8.21875" style="3" customWidth="1"/>
    <col min="15" max="16384" width="8.88671875" style="3"/>
  </cols>
  <sheetData>
    <row r="1" spans="2:16" ht="16.2" x14ac:dyDescent="0.2">
      <c r="B1" s="61" t="s">
        <v>540</v>
      </c>
      <c r="C1" s="138"/>
      <c r="D1" s="138"/>
      <c r="E1" s="138"/>
      <c r="F1" s="138"/>
      <c r="G1" s="138"/>
      <c r="H1" s="138"/>
    </row>
    <row r="2" spans="2:16" x14ac:dyDescent="0.2">
      <c r="B2" s="138"/>
      <c r="C2" s="138"/>
      <c r="D2" s="138"/>
      <c r="E2" s="138"/>
      <c r="F2" s="138"/>
      <c r="G2" s="138"/>
      <c r="H2" s="138"/>
    </row>
    <row r="3" spans="2:16" x14ac:dyDescent="0.2">
      <c r="B3" s="138" t="s">
        <v>541</v>
      </c>
      <c r="C3" s="138"/>
      <c r="D3" s="138"/>
      <c r="E3" s="138"/>
      <c r="F3" s="138"/>
      <c r="G3" s="138"/>
      <c r="H3" s="138"/>
      <c r="J3" s="138" t="s">
        <v>544</v>
      </c>
      <c r="K3" s="138"/>
      <c r="L3" s="138"/>
      <c r="M3" s="138"/>
      <c r="N3" s="138"/>
      <c r="O3" s="138"/>
      <c r="P3" s="138"/>
    </row>
    <row r="4" spans="2:16" x14ac:dyDescent="0.2">
      <c r="B4" s="138"/>
      <c r="C4" s="145" t="s">
        <v>3</v>
      </c>
      <c r="E4" s="138"/>
      <c r="F4" s="138"/>
      <c r="G4" s="3" t="s">
        <v>4</v>
      </c>
      <c r="J4" s="138"/>
      <c r="K4" s="145" t="s">
        <v>3</v>
      </c>
      <c r="L4" s="138"/>
      <c r="M4" s="138"/>
      <c r="N4" s="3" t="s">
        <v>4</v>
      </c>
      <c r="O4" s="138"/>
    </row>
    <row r="5" spans="2:16" x14ac:dyDescent="0.2">
      <c r="B5" s="156"/>
      <c r="C5" s="152" t="s">
        <v>506</v>
      </c>
      <c r="D5" s="152" t="s">
        <v>507</v>
      </c>
      <c r="E5" s="138"/>
      <c r="F5" s="156"/>
      <c r="G5" s="152" t="s">
        <v>506</v>
      </c>
      <c r="H5" s="152" t="s">
        <v>507</v>
      </c>
      <c r="J5" s="156"/>
      <c r="K5" s="155" t="s">
        <v>506</v>
      </c>
      <c r="L5" s="156" t="s">
        <v>507</v>
      </c>
      <c r="M5" s="138"/>
      <c r="N5" s="155" t="s">
        <v>506</v>
      </c>
      <c r="O5" s="156" t="s">
        <v>507</v>
      </c>
    </row>
    <row r="6" spans="2:16" x14ac:dyDescent="0.2">
      <c r="B6" s="138" t="s">
        <v>508</v>
      </c>
      <c r="C6" s="104">
        <v>25</v>
      </c>
      <c r="D6" s="133">
        <v>5.39</v>
      </c>
      <c r="E6" s="138"/>
      <c r="F6" s="138" t="s">
        <v>508</v>
      </c>
      <c r="G6" s="104">
        <v>2</v>
      </c>
      <c r="H6" s="133">
        <v>0.42</v>
      </c>
      <c r="J6" s="198" t="s">
        <v>524</v>
      </c>
      <c r="K6" s="163">
        <v>27</v>
      </c>
      <c r="L6" s="153">
        <v>7.58</v>
      </c>
      <c r="M6" s="138"/>
      <c r="N6" s="163">
        <v>28</v>
      </c>
      <c r="O6" s="153">
        <v>7.76</v>
      </c>
    </row>
    <row r="7" spans="2:16" x14ac:dyDescent="0.2">
      <c r="B7" s="138" t="s">
        <v>509</v>
      </c>
      <c r="C7" s="104">
        <v>89</v>
      </c>
      <c r="D7" s="133">
        <v>19.18</v>
      </c>
      <c r="E7" s="138"/>
      <c r="F7" s="138" t="s">
        <v>509</v>
      </c>
      <c r="G7" s="104">
        <v>72</v>
      </c>
      <c r="H7" s="133">
        <v>15.29</v>
      </c>
      <c r="J7" s="198" t="s">
        <v>525</v>
      </c>
      <c r="K7" s="104">
        <v>4</v>
      </c>
      <c r="L7" s="133">
        <v>1.1200000000000001</v>
      </c>
      <c r="M7" s="138"/>
      <c r="N7" s="104">
        <v>2</v>
      </c>
      <c r="O7" s="133">
        <v>0.55000000000000004</v>
      </c>
    </row>
    <row r="8" spans="2:16" ht="16.2" customHeight="1" x14ac:dyDescent="0.2">
      <c r="B8" s="138" t="s">
        <v>510</v>
      </c>
      <c r="C8" s="104">
        <v>97</v>
      </c>
      <c r="D8" s="133">
        <v>20.91</v>
      </c>
      <c r="E8" s="138"/>
      <c r="F8" s="138" t="s">
        <v>510</v>
      </c>
      <c r="G8" s="104">
        <v>73</v>
      </c>
      <c r="H8" s="133">
        <v>15.5</v>
      </c>
      <c r="J8" s="198" t="s">
        <v>526</v>
      </c>
      <c r="K8" s="104">
        <v>6</v>
      </c>
      <c r="L8" s="133">
        <v>1.69</v>
      </c>
      <c r="M8" s="138"/>
      <c r="N8" s="104">
        <v>5</v>
      </c>
      <c r="O8" s="133">
        <v>1.39</v>
      </c>
    </row>
    <row r="9" spans="2:16" x14ac:dyDescent="0.2">
      <c r="B9" s="138" t="s">
        <v>511</v>
      </c>
      <c r="C9" s="104">
        <v>54</v>
      </c>
      <c r="D9" s="133">
        <v>11.64</v>
      </c>
      <c r="E9" s="138"/>
      <c r="F9" s="138" t="s">
        <v>511</v>
      </c>
      <c r="G9" s="104">
        <v>87</v>
      </c>
      <c r="H9" s="133">
        <v>18.47</v>
      </c>
      <c r="J9" s="138" t="s">
        <v>527</v>
      </c>
      <c r="K9" s="104">
        <v>80</v>
      </c>
      <c r="L9" s="133">
        <v>22.47</v>
      </c>
      <c r="M9" s="138"/>
      <c r="N9" s="104">
        <v>86</v>
      </c>
      <c r="O9" s="133">
        <v>23.82</v>
      </c>
    </row>
    <row r="10" spans="2:16" x14ac:dyDescent="0.2">
      <c r="B10" s="138" t="s">
        <v>512</v>
      </c>
      <c r="C10" s="104">
        <v>101</v>
      </c>
      <c r="D10" s="133">
        <v>21.77</v>
      </c>
      <c r="E10" s="138"/>
      <c r="F10" s="138" t="s">
        <v>512</v>
      </c>
      <c r="G10" s="104">
        <v>78</v>
      </c>
      <c r="H10" s="133">
        <v>16.559999999999999</v>
      </c>
      <c r="J10" s="138" t="s">
        <v>528</v>
      </c>
      <c r="K10" s="104">
        <v>5</v>
      </c>
      <c r="L10" s="133">
        <v>1.4</v>
      </c>
      <c r="M10" s="138"/>
      <c r="N10" s="104">
        <v>3</v>
      </c>
      <c r="O10" s="133">
        <v>0.83</v>
      </c>
    </row>
    <row r="11" spans="2:16" x14ac:dyDescent="0.2">
      <c r="B11" s="138" t="s">
        <v>513</v>
      </c>
      <c r="C11" s="104">
        <v>73</v>
      </c>
      <c r="D11" s="133">
        <v>15.73</v>
      </c>
      <c r="E11" s="138"/>
      <c r="F11" s="138" t="s">
        <v>513</v>
      </c>
      <c r="G11" s="104">
        <v>90</v>
      </c>
      <c r="H11" s="133">
        <v>19.11</v>
      </c>
      <c r="J11" s="198" t="s">
        <v>529</v>
      </c>
      <c r="K11" s="104">
        <v>39</v>
      </c>
      <c r="L11" s="133">
        <v>10.96</v>
      </c>
      <c r="M11" s="138"/>
      <c r="N11" s="104">
        <v>44</v>
      </c>
      <c r="O11" s="133">
        <v>12.19</v>
      </c>
    </row>
    <row r="12" spans="2:16" x14ac:dyDescent="0.2">
      <c r="B12" s="138" t="s">
        <v>514</v>
      </c>
      <c r="C12" s="104">
        <v>25</v>
      </c>
      <c r="D12" s="133">
        <v>5.39</v>
      </c>
      <c r="E12" s="138"/>
      <c r="F12" s="138" t="s">
        <v>514</v>
      </c>
      <c r="G12" s="104">
        <v>67</v>
      </c>
      <c r="H12" s="133">
        <v>14.23</v>
      </c>
      <c r="J12" s="198" t="s">
        <v>530</v>
      </c>
      <c r="K12" s="104">
        <v>39</v>
      </c>
      <c r="L12" s="133">
        <v>10.96</v>
      </c>
      <c r="M12" s="138"/>
      <c r="N12" s="104">
        <v>37</v>
      </c>
      <c r="O12" s="133">
        <v>10.25</v>
      </c>
    </row>
    <row r="13" spans="2:16" x14ac:dyDescent="0.2">
      <c r="B13" s="138" t="s">
        <v>515</v>
      </c>
      <c r="C13" s="164">
        <v>0</v>
      </c>
      <c r="D13" s="167">
        <v>0</v>
      </c>
      <c r="E13" s="138"/>
      <c r="F13" s="138" t="s">
        <v>515</v>
      </c>
      <c r="G13" s="164">
        <v>2</v>
      </c>
      <c r="H13" s="167">
        <v>0.42</v>
      </c>
      <c r="J13" s="198" t="s">
        <v>531</v>
      </c>
      <c r="K13" s="104">
        <v>39</v>
      </c>
      <c r="L13" s="133">
        <v>10.96</v>
      </c>
      <c r="M13" s="138"/>
      <c r="N13" s="104">
        <v>37</v>
      </c>
      <c r="O13" s="133">
        <v>10.25</v>
      </c>
    </row>
    <row r="14" spans="2:16" x14ac:dyDescent="0.2">
      <c r="B14" s="46" t="s">
        <v>516</v>
      </c>
      <c r="C14" s="47">
        <v>464</v>
      </c>
      <c r="D14" s="43">
        <v>100</v>
      </c>
      <c r="E14" s="138"/>
      <c r="F14" s="46" t="s">
        <v>516</v>
      </c>
      <c r="G14" s="47">
        <v>471</v>
      </c>
      <c r="H14" s="47">
        <v>100</v>
      </c>
      <c r="J14" s="198" t="s">
        <v>532</v>
      </c>
      <c r="K14" s="104">
        <v>21</v>
      </c>
      <c r="L14" s="133">
        <v>5.9</v>
      </c>
      <c r="M14" s="138"/>
      <c r="N14" s="104">
        <v>21</v>
      </c>
      <c r="O14" s="133">
        <v>5.82</v>
      </c>
    </row>
    <row r="15" spans="2:16" x14ac:dyDescent="0.2">
      <c r="B15" s="138"/>
      <c r="C15" s="138"/>
      <c r="D15" s="138"/>
      <c r="E15" s="138"/>
      <c r="F15" s="138"/>
      <c r="G15" s="138"/>
      <c r="H15" s="138"/>
      <c r="J15" s="138" t="s">
        <v>533</v>
      </c>
      <c r="K15" s="104">
        <v>74</v>
      </c>
      <c r="L15" s="133">
        <v>20.79</v>
      </c>
      <c r="M15" s="138"/>
      <c r="N15" s="104">
        <v>76</v>
      </c>
      <c r="O15" s="133">
        <v>21.05</v>
      </c>
    </row>
    <row r="16" spans="2:16" x14ac:dyDescent="0.2">
      <c r="B16" s="138" t="s">
        <v>542</v>
      </c>
      <c r="C16" s="138"/>
      <c r="D16" s="138"/>
      <c r="E16" s="138"/>
      <c r="F16" s="138"/>
      <c r="G16" s="138"/>
      <c r="H16" s="138"/>
      <c r="J16" s="138" t="s">
        <v>534</v>
      </c>
      <c r="K16" s="104">
        <v>3</v>
      </c>
      <c r="L16" s="133">
        <v>0.84</v>
      </c>
      <c r="M16" s="138"/>
      <c r="N16" s="104">
        <v>6</v>
      </c>
      <c r="O16" s="133">
        <v>1.66</v>
      </c>
    </row>
    <row r="17" spans="2:15" x14ac:dyDescent="0.2">
      <c r="B17" s="138"/>
      <c r="C17" s="138"/>
      <c r="D17" s="138"/>
      <c r="E17" s="138"/>
      <c r="F17" s="138"/>
      <c r="G17" s="138"/>
      <c r="H17" s="138"/>
      <c r="J17" s="138" t="s">
        <v>535</v>
      </c>
      <c r="K17" s="104">
        <v>6</v>
      </c>
      <c r="L17" s="133">
        <v>1.69</v>
      </c>
      <c r="M17" s="138"/>
      <c r="N17" s="104">
        <v>9</v>
      </c>
      <c r="O17" s="133">
        <v>2.4900000000000002</v>
      </c>
    </row>
    <row r="18" spans="2:15" x14ac:dyDescent="0.2">
      <c r="B18" s="156"/>
      <c r="C18" s="155" t="s">
        <v>506</v>
      </c>
      <c r="D18" s="156" t="s">
        <v>507</v>
      </c>
      <c r="E18" s="138"/>
      <c r="F18" s="156"/>
      <c r="G18" s="155" t="s">
        <v>506</v>
      </c>
      <c r="H18" s="152" t="s">
        <v>507</v>
      </c>
      <c r="J18" s="138" t="s">
        <v>536</v>
      </c>
      <c r="K18" s="104">
        <v>0</v>
      </c>
      <c r="L18" s="133">
        <v>0</v>
      </c>
      <c r="M18" s="138"/>
      <c r="N18" s="104">
        <v>0</v>
      </c>
      <c r="O18" s="133">
        <v>0</v>
      </c>
    </row>
    <row r="19" spans="2:15" x14ac:dyDescent="0.2">
      <c r="B19" s="138" t="s">
        <v>517</v>
      </c>
      <c r="C19" s="40">
        <v>297</v>
      </c>
      <c r="D19" s="62">
        <v>64.010000000000005</v>
      </c>
      <c r="E19" s="138"/>
      <c r="F19" s="138" t="s">
        <v>517</v>
      </c>
      <c r="G19" s="40">
        <v>294</v>
      </c>
      <c r="H19" s="133">
        <v>62.42</v>
      </c>
      <c r="J19" s="138" t="s">
        <v>537</v>
      </c>
      <c r="K19" s="104">
        <v>2</v>
      </c>
      <c r="L19" s="133">
        <v>0.56000000000000005</v>
      </c>
      <c r="M19" s="138"/>
      <c r="N19" s="104">
        <v>1</v>
      </c>
      <c r="O19" s="133">
        <v>0.28000000000000003</v>
      </c>
    </row>
    <row r="20" spans="2:15" x14ac:dyDescent="0.2">
      <c r="B20" s="138" t="s">
        <v>518</v>
      </c>
      <c r="C20" s="40">
        <v>167</v>
      </c>
      <c r="D20" s="62">
        <v>35.99</v>
      </c>
      <c r="E20" s="138"/>
      <c r="F20" s="138" t="s">
        <v>518</v>
      </c>
      <c r="G20" s="40">
        <v>173</v>
      </c>
      <c r="H20" s="133">
        <v>36.729999999999997</v>
      </c>
      <c r="J20" s="138" t="s">
        <v>538</v>
      </c>
      <c r="K20" s="104">
        <v>4</v>
      </c>
      <c r="L20" s="133">
        <v>1.1200000000000001</v>
      </c>
      <c r="M20" s="138"/>
      <c r="N20" s="104">
        <v>2</v>
      </c>
      <c r="O20" s="133">
        <v>0.55000000000000004</v>
      </c>
    </row>
    <row r="21" spans="2:15" x14ac:dyDescent="0.2">
      <c r="B21" s="138" t="s">
        <v>519</v>
      </c>
      <c r="C21" s="20">
        <v>0</v>
      </c>
      <c r="D21" s="176">
        <v>0</v>
      </c>
      <c r="E21" s="138"/>
      <c r="F21" s="138" t="s">
        <v>519</v>
      </c>
      <c r="G21" s="40">
        <v>2</v>
      </c>
      <c r="H21" s="133">
        <v>0.42</v>
      </c>
      <c r="J21" s="138" t="s">
        <v>515</v>
      </c>
      <c r="K21" s="164">
        <v>7</v>
      </c>
      <c r="L21" s="167">
        <v>1.97</v>
      </c>
      <c r="M21" s="138"/>
      <c r="N21" s="164">
        <v>4</v>
      </c>
      <c r="O21" s="167">
        <v>1.1100000000000001</v>
      </c>
    </row>
    <row r="22" spans="2:15" x14ac:dyDescent="0.2">
      <c r="B22" s="138" t="s">
        <v>515</v>
      </c>
      <c r="C22" s="40">
        <v>0</v>
      </c>
      <c r="D22" s="41">
        <v>0</v>
      </c>
      <c r="E22" s="138"/>
      <c r="F22" s="138" t="s">
        <v>515</v>
      </c>
      <c r="G22" s="107">
        <v>2</v>
      </c>
      <c r="H22" s="167">
        <v>0.42</v>
      </c>
      <c r="J22" s="46" t="s">
        <v>516</v>
      </c>
      <c r="K22" s="47">
        <v>356</v>
      </c>
      <c r="L22" s="43">
        <v>100</v>
      </c>
      <c r="M22" s="138"/>
      <c r="N22" s="47">
        <v>361</v>
      </c>
      <c r="O22" s="43">
        <v>100</v>
      </c>
    </row>
    <row r="23" spans="2:15" x14ac:dyDescent="0.2">
      <c r="B23" s="46" t="s">
        <v>516</v>
      </c>
      <c r="C23" s="42">
        <v>464</v>
      </c>
      <c r="D23" s="44">
        <v>100</v>
      </c>
      <c r="E23" s="138"/>
      <c r="F23" s="46" t="s">
        <v>516</v>
      </c>
      <c r="G23" s="42">
        <v>471</v>
      </c>
      <c r="H23" s="43">
        <v>100</v>
      </c>
      <c r="J23" s="138"/>
      <c r="K23" s="138"/>
      <c r="L23" s="138"/>
      <c r="M23" s="138"/>
      <c r="N23" s="138"/>
      <c r="O23" s="138"/>
    </row>
    <row r="24" spans="2:15" x14ac:dyDescent="0.2">
      <c r="B24" s="138"/>
      <c r="C24" s="138"/>
      <c r="D24" s="138"/>
      <c r="E24" s="138"/>
      <c r="F24" s="138"/>
      <c r="G24" s="138"/>
      <c r="H24" s="138"/>
      <c r="J24" s="138" t="s">
        <v>539</v>
      </c>
      <c r="K24" s="138"/>
      <c r="L24" s="138"/>
      <c r="M24" s="138"/>
      <c r="N24" s="138"/>
      <c r="O24" s="138"/>
    </row>
    <row r="25" spans="2:15" x14ac:dyDescent="0.2">
      <c r="B25" s="138" t="s">
        <v>543</v>
      </c>
      <c r="C25" s="138"/>
      <c r="D25" s="138"/>
      <c r="E25" s="138"/>
      <c r="F25" s="138"/>
      <c r="G25" s="138"/>
      <c r="H25" s="138"/>
      <c r="J25" s="138"/>
      <c r="K25" s="138"/>
      <c r="L25" s="138"/>
      <c r="M25" s="138"/>
      <c r="N25" s="138"/>
      <c r="O25" s="138"/>
    </row>
    <row r="26" spans="2:15" x14ac:dyDescent="0.2">
      <c r="B26" s="138"/>
      <c r="C26" s="138"/>
      <c r="D26" s="138">
        <v>2009</v>
      </c>
      <c r="E26" s="138"/>
      <c r="F26" s="138"/>
      <c r="G26" s="138"/>
      <c r="H26" s="138">
        <v>2016</v>
      </c>
      <c r="J26" s="138" t="s">
        <v>703</v>
      </c>
    </row>
    <row r="27" spans="2:15" x14ac:dyDescent="0.2">
      <c r="B27" s="156"/>
      <c r="C27" s="155" t="s">
        <v>506</v>
      </c>
      <c r="D27" s="152" t="s">
        <v>507</v>
      </c>
      <c r="E27" s="138"/>
      <c r="F27" s="156"/>
      <c r="G27" s="155" t="s">
        <v>506</v>
      </c>
      <c r="H27" s="152" t="s">
        <v>507</v>
      </c>
      <c r="J27" s="3" t="s">
        <v>701</v>
      </c>
      <c r="K27" s="4"/>
      <c r="L27" s="4"/>
      <c r="M27" s="11"/>
    </row>
    <row r="28" spans="2:15" x14ac:dyDescent="0.2">
      <c r="B28" s="138" t="s">
        <v>520</v>
      </c>
      <c r="C28" s="40">
        <v>237</v>
      </c>
      <c r="D28" s="177">
        <v>51.08</v>
      </c>
      <c r="E28" s="138"/>
      <c r="F28" s="138" t="s">
        <v>520</v>
      </c>
      <c r="G28" s="40">
        <v>234</v>
      </c>
      <c r="H28" s="133">
        <v>49.68</v>
      </c>
      <c r="J28" s="5" t="s">
        <v>702</v>
      </c>
      <c r="K28" s="155" t="s">
        <v>506</v>
      </c>
      <c r="L28" s="152" t="s">
        <v>507</v>
      </c>
    </row>
    <row r="29" spans="2:15" x14ac:dyDescent="0.2">
      <c r="B29" s="138" t="s">
        <v>521</v>
      </c>
      <c r="C29" s="40">
        <v>192</v>
      </c>
      <c r="D29" s="177">
        <v>41.38</v>
      </c>
      <c r="E29" s="138"/>
      <c r="F29" s="138" t="s">
        <v>521</v>
      </c>
      <c r="G29" s="40">
        <v>192</v>
      </c>
      <c r="H29" s="133">
        <v>40.76</v>
      </c>
      <c r="J29" s="3" t="s">
        <v>765</v>
      </c>
      <c r="K29" s="20">
        <v>17</v>
      </c>
      <c r="L29" s="166">
        <f>(K29/$K$36)*100</f>
        <v>4.7091412742382275</v>
      </c>
    </row>
    <row r="30" spans="2:15" x14ac:dyDescent="0.2">
      <c r="B30" s="138" t="s">
        <v>522</v>
      </c>
      <c r="C30" s="40">
        <v>21</v>
      </c>
      <c r="D30" s="177">
        <v>4.53</v>
      </c>
      <c r="E30" s="138"/>
      <c r="F30" s="138" t="s">
        <v>522</v>
      </c>
      <c r="G30" s="40">
        <v>23</v>
      </c>
      <c r="H30" s="133">
        <v>4.88</v>
      </c>
      <c r="J30" s="3" t="s">
        <v>766</v>
      </c>
      <c r="K30" s="20">
        <v>34</v>
      </c>
      <c r="L30" s="166">
        <f t="shared" ref="L30:L34" si="0">(K30/$K$36)*100</f>
        <v>9.418282548476455</v>
      </c>
    </row>
    <row r="31" spans="2:15" x14ac:dyDescent="0.2">
      <c r="B31" s="138" t="s">
        <v>523</v>
      </c>
      <c r="C31" s="40">
        <v>14</v>
      </c>
      <c r="D31" s="177">
        <v>3.02</v>
      </c>
      <c r="E31" s="138"/>
      <c r="F31" s="138" t="s">
        <v>523</v>
      </c>
      <c r="G31" s="40">
        <v>20</v>
      </c>
      <c r="H31" s="133">
        <v>4.25</v>
      </c>
      <c r="J31" s="3" t="s">
        <v>767</v>
      </c>
      <c r="K31" s="20">
        <v>173</v>
      </c>
      <c r="L31" s="166">
        <f t="shared" si="0"/>
        <v>47.92243767313019</v>
      </c>
    </row>
    <row r="32" spans="2:15" x14ac:dyDescent="0.2">
      <c r="B32" s="138" t="s">
        <v>515</v>
      </c>
      <c r="C32" s="40">
        <v>0</v>
      </c>
      <c r="D32" s="178">
        <v>0</v>
      </c>
      <c r="E32" s="138"/>
      <c r="F32" s="138" t="s">
        <v>515</v>
      </c>
      <c r="G32" s="107">
        <v>2</v>
      </c>
      <c r="H32" s="167">
        <v>0.42</v>
      </c>
      <c r="J32" s="3" t="s">
        <v>768</v>
      </c>
      <c r="K32" s="20">
        <v>111</v>
      </c>
      <c r="L32" s="166">
        <f t="shared" si="0"/>
        <v>30.747922437673132</v>
      </c>
    </row>
    <row r="33" spans="2:12" x14ac:dyDescent="0.2">
      <c r="B33" s="46" t="s">
        <v>516</v>
      </c>
      <c r="C33" s="42">
        <v>464</v>
      </c>
      <c r="D33" s="179">
        <v>100</v>
      </c>
      <c r="E33" s="138"/>
      <c r="F33" s="46" t="s">
        <v>516</v>
      </c>
      <c r="G33" s="42">
        <v>471</v>
      </c>
      <c r="H33" s="43">
        <v>100</v>
      </c>
      <c r="J33" s="3" t="s">
        <v>769</v>
      </c>
      <c r="K33" s="20">
        <v>16</v>
      </c>
      <c r="L33" s="166">
        <f t="shared" si="0"/>
        <v>4.43213296398892</v>
      </c>
    </row>
    <row r="34" spans="2:12" x14ac:dyDescent="0.2">
      <c r="B34" s="138"/>
      <c r="C34" s="138"/>
      <c r="D34" s="138"/>
      <c r="E34" s="138"/>
      <c r="F34" s="138"/>
      <c r="G34" s="138"/>
      <c r="H34" s="138"/>
      <c r="J34" s="3" t="s">
        <v>770</v>
      </c>
      <c r="K34" s="20">
        <v>6</v>
      </c>
      <c r="L34" s="166">
        <f t="shared" si="0"/>
        <v>1.662049861495845</v>
      </c>
    </row>
    <row r="35" spans="2:12" x14ac:dyDescent="0.2">
      <c r="J35" s="180" t="s">
        <v>685</v>
      </c>
      <c r="K35" s="181">
        <v>21</v>
      </c>
      <c r="L35" s="168">
        <f t="shared" ref="L35:L36" si="1">K35/361*100</f>
        <v>5.8171745152354575</v>
      </c>
    </row>
    <row r="36" spans="2:12" x14ac:dyDescent="0.2">
      <c r="J36" s="4" t="s">
        <v>516</v>
      </c>
      <c r="K36" s="181">
        <v>361</v>
      </c>
      <c r="L36" s="169">
        <f t="shared" si="1"/>
        <v>100</v>
      </c>
    </row>
    <row r="84" spans="2:2" x14ac:dyDescent="0.2">
      <c r="B84" s="3" t="s">
        <v>700</v>
      </c>
    </row>
  </sheetData>
  <phoneticPr fontId="9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6"/>
  <sheetViews>
    <sheetView workbookViewId="0">
      <selection activeCell="U40" sqref="U40"/>
    </sheetView>
  </sheetViews>
  <sheetFormatPr defaultColWidth="8.88671875" defaultRowHeight="13.2" x14ac:dyDescent="0.2"/>
  <cols>
    <col min="1" max="1" width="4.6640625" style="3" customWidth="1"/>
    <col min="2" max="6" width="8.88671875" style="3"/>
    <col min="7" max="7" width="35.33203125" style="3" customWidth="1"/>
    <col min="8" max="9" width="8.88671875" style="3"/>
    <col min="10" max="10" width="1.6640625" style="3" customWidth="1"/>
    <col min="11" max="17" width="8.88671875" style="3"/>
    <col min="18" max="18" width="1.6640625" style="3" customWidth="1"/>
    <col min="19" max="16384" width="8.88671875" style="3"/>
  </cols>
  <sheetData>
    <row r="1" spans="2:20" x14ac:dyDescent="0.2">
      <c r="B1" s="138" t="s">
        <v>584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2:20" x14ac:dyDescent="0.2"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0" x14ac:dyDescent="0.2">
      <c r="B3" s="138" t="s">
        <v>545</v>
      </c>
      <c r="C3" s="138"/>
      <c r="D3" s="138"/>
      <c r="E3" s="138"/>
      <c r="F3" s="138"/>
      <c r="G3" s="138"/>
      <c r="H3" s="145" t="s">
        <v>3</v>
      </c>
      <c r="I3" s="138"/>
      <c r="J3" s="138"/>
      <c r="K3" s="3" t="s">
        <v>4</v>
      </c>
      <c r="L3" s="138"/>
      <c r="N3" s="48" t="s">
        <v>572</v>
      </c>
      <c r="P3" s="145" t="s">
        <v>3</v>
      </c>
      <c r="Q3" s="138"/>
      <c r="R3" s="138"/>
      <c r="S3" s="3" t="s">
        <v>4</v>
      </c>
      <c r="T3" s="48"/>
    </row>
    <row r="4" spans="2:20" x14ac:dyDescent="0.2">
      <c r="B4" s="46"/>
      <c r="C4" s="46"/>
      <c r="D4" s="46"/>
      <c r="E4" s="46"/>
      <c r="F4" s="46"/>
      <c r="G4" s="46"/>
      <c r="H4" s="152" t="s">
        <v>506</v>
      </c>
      <c r="I4" s="152" t="s">
        <v>507</v>
      </c>
      <c r="J4" s="138"/>
      <c r="K4" s="152" t="s">
        <v>506</v>
      </c>
      <c r="L4" s="152" t="s">
        <v>507</v>
      </c>
      <c r="N4" s="151"/>
      <c r="O4" s="151"/>
      <c r="P4" s="197" t="s">
        <v>506</v>
      </c>
      <c r="Q4" s="197" t="s">
        <v>507</v>
      </c>
      <c r="R4" s="48"/>
      <c r="S4" s="202" t="s">
        <v>506</v>
      </c>
      <c r="T4" s="197" t="s">
        <v>507</v>
      </c>
    </row>
    <row r="5" spans="2:20" x14ac:dyDescent="0.2">
      <c r="B5" s="138" t="s">
        <v>546</v>
      </c>
      <c r="C5" s="138"/>
      <c r="D5" s="138"/>
      <c r="E5" s="138"/>
      <c r="F5" s="138"/>
      <c r="G5" s="138"/>
      <c r="H5" s="163"/>
      <c r="I5" s="104"/>
      <c r="J5" s="138"/>
      <c r="K5" s="104"/>
      <c r="L5" s="104"/>
      <c r="N5" s="252" t="s">
        <v>573</v>
      </c>
      <c r="O5" s="253"/>
      <c r="P5" s="104">
        <v>167</v>
      </c>
      <c r="Q5" s="133">
        <v>35.991379310344826</v>
      </c>
      <c r="R5" s="48"/>
      <c r="S5" s="40">
        <v>214</v>
      </c>
      <c r="T5" s="133">
        <v>45.43524416135881</v>
      </c>
    </row>
    <row r="6" spans="2:20" x14ac:dyDescent="0.2">
      <c r="B6" s="138"/>
      <c r="C6" s="138" t="s">
        <v>547</v>
      </c>
      <c r="D6" s="138"/>
      <c r="E6" s="138"/>
      <c r="F6" s="138"/>
      <c r="G6" s="138"/>
      <c r="H6" s="104">
        <v>70</v>
      </c>
      <c r="I6" s="133">
        <v>15.086206896551724</v>
      </c>
      <c r="J6" s="138"/>
      <c r="K6" s="104">
        <v>76</v>
      </c>
      <c r="L6" s="133">
        <v>16.13588110403397</v>
      </c>
      <c r="N6" s="252" t="s">
        <v>574</v>
      </c>
      <c r="O6" s="253"/>
      <c r="P6" s="104">
        <v>52</v>
      </c>
      <c r="Q6" s="133">
        <v>11.206896551724139</v>
      </c>
      <c r="R6" s="48"/>
      <c r="S6" s="40">
        <v>45</v>
      </c>
      <c r="T6" s="133">
        <v>9.5541401273885356</v>
      </c>
    </row>
    <row r="7" spans="2:20" x14ac:dyDescent="0.2">
      <c r="B7" s="138"/>
      <c r="C7" s="138" t="s">
        <v>548</v>
      </c>
      <c r="D7" s="138"/>
      <c r="E7" s="138"/>
      <c r="F7" s="138"/>
      <c r="G7" s="138"/>
      <c r="H7" s="104">
        <v>109</v>
      </c>
      <c r="I7" s="133">
        <v>23.491379310344829</v>
      </c>
      <c r="J7" s="138"/>
      <c r="K7" s="104">
        <v>111</v>
      </c>
      <c r="L7" s="133">
        <v>23.566878980891719</v>
      </c>
      <c r="N7" s="252" t="s">
        <v>575</v>
      </c>
      <c r="O7" s="253"/>
      <c r="P7" s="104">
        <v>40</v>
      </c>
      <c r="Q7" s="133">
        <v>8.6206896551724146</v>
      </c>
      <c r="R7" s="48"/>
      <c r="S7" s="40">
        <v>36</v>
      </c>
      <c r="T7" s="133">
        <v>7.6433121019108281</v>
      </c>
    </row>
    <row r="8" spans="2:20" x14ac:dyDescent="0.2">
      <c r="B8" s="138"/>
      <c r="C8" s="138" t="s">
        <v>549</v>
      </c>
      <c r="D8" s="138"/>
      <c r="E8" s="138"/>
      <c r="F8" s="138"/>
      <c r="G8" s="138"/>
      <c r="H8" s="104">
        <v>3</v>
      </c>
      <c r="I8" s="133">
        <v>0.64655172413793105</v>
      </c>
      <c r="J8" s="138"/>
      <c r="K8" s="104">
        <v>1</v>
      </c>
      <c r="L8" s="133">
        <v>0.21231422505307856</v>
      </c>
      <c r="N8" s="252" t="s">
        <v>576</v>
      </c>
      <c r="O8" s="253"/>
      <c r="P8" s="104">
        <v>45</v>
      </c>
      <c r="Q8" s="133">
        <v>9.6982758620689662</v>
      </c>
      <c r="R8" s="48"/>
      <c r="S8" s="40">
        <v>28</v>
      </c>
      <c r="T8" s="133">
        <v>5.9447983014862</v>
      </c>
    </row>
    <row r="9" spans="2:20" x14ac:dyDescent="0.2">
      <c r="B9" s="138"/>
      <c r="C9" s="138" t="s">
        <v>550</v>
      </c>
      <c r="D9" s="138"/>
      <c r="E9" s="138"/>
      <c r="F9" s="138"/>
      <c r="G9" s="138"/>
      <c r="H9" s="104">
        <v>11</v>
      </c>
      <c r="I9" s="133">
        <v>2.3706896551724137</v>
      </c>
      <c r="J9" s="138"/>
      <c r="K9" s="104">
        <v>14</v>
      </c>
      <c r="L9" s="133">
        <v>2.9723991507431</v>
      </c>
      <c r="N9" s="252" t="s">
        <v>577</v>
      </c>
      <c r="O9" s="253"/>
      <c r="P9" s="104">
        <v>27</v>
      </c>
      <c r="Q9" s="133">
        <v>5.818965517241379</v>
      </c>
      <c r="R9" s="48"/>
      <c r="S9" s="40">
        <v>38</v>
      </c>
      <c r="T9" s="133">
        <v>8.0679405520169851</v>
      </c>
    </row>
    <row r="10" spans="2:20" x14ac:dyDescent="0.2">
      <c r="B10" s="138"/>
      <c r="C10" s="138" t="s">
        <v>551</v>
      </c>
      <c r="D10" s="138"/>
      <c r="E10" s="138"/>
      <c r="F10" s="138"/>
      <c r="G10" s="138"/>
      <c r="H10" s="104">
        <v>7</v>
      </c>
      <c r="I10" s="133">
        <v>1.5086206896551724</v>
      </c>
      <c r="J10" s="138"/>
      <c r="K10" s="104">
        <v>14</v>
      </c>
      <c r="L10" s="133">
        <v>2.9723991507431</v>
      </c>
      <c r="N10" s="252" t="s">
        <v>578</v>
      </c>
      <c r="O10" s="253"/>
      <c r="P10" s="104">
        <v>42</v>
      </c>
      <c r="Q10" s="133">
        <v>9.0517241379310338</v>
      </c>
      <c r="R10" s="48"/>
      <c r="S10" s="40">
        <v>36</v>
      </c>
      <c r="T10" s="133">
        <v>7.6433121019108281</v>
      </c>
    </row>
    <row r="11" spans="2:20" x14ac:dyDescent="0.2">
      <c r="B11" s="138"/>
      <c r="C11" s="138" t="s">
        <v>552</v>
      </c>
      <c r="D11" s="138"/>
      <c r="E11" s="138"/>
      <c r="F11" s="138"/>
      <c r="G11" s="138"/>
      <c r="H11" s="104">
        <v>70</v>
      </c>
      <c r="I11" s="133">
        <v>15.086206896551724</v>
      </c>
      <c r="J11" s="138"/>
      <c r="K11" s="104">
        <v>45</v>
      </c>
      <c r="L11" s="133">
        <v>9.5541401273885356</v>
      </c>
      <c r="N11" s="252" t="s">
        <v>579</v>
      </c>
      <c r="O11" s="253"/>
      <c r="P11" s="104">
        <v>76</v>
      </c>
      <c r="Q11" s="133">
        <v>16.379310344827587</v>
      </c>
      <c r="R11" s="48"/>
      <c r="S11" s="40">
        <v>74</v>
      </c>
      <c r="T11" s="133">
        <v>15.711252653927813</v>
      </c>
    </row>
    <row r="12" spans="2:20" x14ac:dyDescent="0.2">
      <c r="B12" s="138"/>
      <c r="C12" s="138" t="s">
        <v>553</v>
      </c>
      <c r="D12" s="138"/>
      <c r="E12" s="138"/>
      <c r="F12" s="138"/>
      <c r="G12" s="138"/>
      <c r="H12" s="104">
        <v>42</v>
      </c>
      <c r="I12" s="133">
        <v>9.0517241379310338</v>
      </c>
      <c r="J12" s="138"/>
      <c r="K12" s="104">
        <v>74</v>
      </c>
      <c r="L12" s="133">
        <v>15.711252653927813</v>
      </c>
      <c r="N12" s="252" t="s">
        <v>580</v>
      </c>
      <c r="O12" s="253"/>
      <c r="P12" s="104">
        <v>60</v>
      </c>
      <c r="Q12" s="133">
        <v>12.931034482758621</v>
      </c>
      <c r="R12" s="48"/>
      <c r="S12" s="40">
        <v>59</v>
      </c>
      <c r="T12" s="133">
        <v>12.526539278131635</v>
      </c>
    </row>
    <row r="13" spans="2:20" x14ac:dyDescent="0.2">
      <c r="B13" s="138"/>
      <c r="C13" s="138" t="s">
        <v>554</v>
      </c>
      <c r="D13" s="138"/>
      <c r="E13" s="138"/>
      <c r="F13" s="138"/>
      <c r="G13" s="138"/>
      <c r="H13" s="104">
        <v>16</v>
      </c>
      <c r="I13" s="133">
        <v>3.4482758620689653</v>
      </c>
      <c r="J13" s="138"/>
      <c r="K13" s="104">
        <v>12</v>
      </c>
      <c r="L13" s="133">
        <v>2.547770700636943</v>
      </c>
      <c r="N13" s="252" t="s">
        <v>581</v>
      </c>
      <c r="O13" s="253"/>
      <c r="P13" s="104">
        <v>33</v>
      </c>
      <c r="Q13" s="133">
        <v>7.112068965517242</v>
      </c>
      <c r="R13" s="48"/>
      <c r="S13" s="40">
        <v>29</v>
      </c>
      <c r="T13" s="133">
        <v>6.1571125265392785</v>
      </c>
    </row>
    <row r="14" spans="2:20" x14ac:dyDescent="0.2">
      <c r="B14" s="138"/>
      <c r="C14" s="138" t="s">
        <v>555</v>
      </c>
      <c r="D14" s="138"/>
      <c r="E14" s="138"/>
      <c r="F14" s="138"/>
      <c r="G14" s="138"/>
      <c r="H14" s="104">
        <v>34</v>
      </c>
      <c r="I14" s="133">
        <v>7.3275862068965507</v>
      </c>
      <c r="J14" s="138"/>
      <c r="K14" s="104">
        <v>30</v>
      </c>
      <c r="L14" s="133">
        <v>6.369426751592357</v>
      </c>
      <c r="N14" s="252" t="s">
        <v>582</v>
      </c>
      <c r="O14" s="253"/>
      <c r="P14" s="104">
        <v>23</v>
      </c>
      <c r="Q14" s="133">
        <v>4.9568965517241379</v>
      </c>
      <c r="R14" s="48"/>
      <c r="S14" s="40">
        <v>21</v>
      </c>
      <c r="T14" s="133">
        <v>4.4585987261146496</v>
      </c>
    </row>
    <row r="15" spans="2:20" x14ac:dyDescent="0.2">
      <c r="B15" s="138"/>
      <c r="C15" s="138" t="s">
        <v>556</v>
      </c>
      <c r="D15" s="138"/>
      <c r="E15" s="138"/>
      <c r="F15" s="138"/>
      <c r="G15" s="138"/>
      <c r="H15" s="104">
        <v>11</v>
      </c>
      <c r="I15" s="133">
        <v>2.3706896551724137</v>
      </c>
      <c r="J15" s="138"/>
      <c r="K15" s="104">
        <v>9</v>
      </c>
      <c r="L15" s="133">
        <v>1.910828025477707</v>
      </c>
      <c r="N15" s="252" t="s">
        <v>583</v>
      </c>
      <c r="O15" s="253"/>
      <c r="P15" s="104">
        <v>9</v>
      </c>
      <c r="Q15" s="133">
        <v>1.9396551724137931</v>
      </c>
      <c r="R15" s="48"/>
      <c r="S15" s="40">
        <v>8</v>
      </c>
      <c r="T15" s="133">
        <v>1.6985138004246285</v>
      </c>
    </row>
    <row r="16" spans="2:20" x14ac:dyDescent="0.2">
      <c r="B16" s="138"/>
      <c r="C16" s="138" t="s">
        <v>538</v>
      </c>
      <c r="D16" s="138"/>
      <c r="E16" s="138"/>
      <c r="F16" s="138"/>
      <c r="G16" s="138"/>
      <c r="H16" s="104">
        <v>14</v>
      </c>
      <c r="I16" s="133">
        <v>3.0172413793103448</v>
      </c>
      <c r="J16" s="138"/>
      <c r="K16" s="104">
        <v>9</v>
      </c>
      <c r="L16" s="133">
        <v>1.910828025477707</v>
      </c>
      <c r="N16" s="256" t="s">
        <v>515</v>
      </c>
      <c r="O16" s="257"/>
      <c r="P16" s="164">
        <v>7</v>
      </c>
      <c r="Q16" s="167">
        <v>1.5086206896551724</v>
      </c>
      <c r="R16" s="48"/>
      <c r="S16" s="107">
        <v>13</v>
      </c>
      <c r="T16" s="167">
        <v>2.7600849256900215</v>
      </c>
    </row>
    <row r="17" spans="2:20" x14ac:dyDescent="0.2">
      <c r="B17" s="138"/>
      <c r="C17" s="138"/>
      <c r="D17" s="138"/>
      <c r="E17" s="138"/>
      <c r="F17" s="138"/>
      <c r="G17" s="138"/>
      <c r="H17" s="104"/>
      <c r="I17" s="133"/>
      <c r="J17" s="138"/>
      <c r="K17" s="104"/>
      <c r="L17" s="133"/>
      <c r="N17" s="250" t="s">
        <v>516</v>
      </c>
      <c r="O17" s="251"/>
      <c r="P17" s="47">
        <v>581</v>
      </c>
      <c r="Q17" s="43">
        <v>125.21551724137932</v>
      </c>
      <c r="R17" s="48"/>
      <c r="S17" s="42">
        <v>601</v>
      </c>
      <c r="T17" s="43">
        <v>127.6008492569002</v>
      </c>
    </row>
    <row r="18" spans="2:20" x14ac:dyDescent="0.2">
      <c r="B18" s="138" t="s">
        <v>557</v>
      </c>
      <c r="C18" s="138"/>
      <c r="D18" s="138"/>
      <c r="E18" s="138"/>
      <c r="F18" s="138"/>
      <c r="G18" s="138"/>
      <c r="H18" s="104"/>
      <c r="I18" s="133"/>
      <c r="J18" s="138"/>
      <c r="K18" s="104"/>
      <c r="L18" s="133"/>
      <c r="N18" s="250" t="s">
        <v>571</v>
      </c>
      <c r="O18" s="251"/>
      <c r="P18" s="47">
        <v>464</v>
      </c>
      <c r="Q18" s="43">
        <v>100</v>
      </c>
      <c r="R18" s="48"/>
      <c r="S18" s="42">
        <v>471</v>
      </c>
      <c r="T18" s="43">
        <v>100</v>
      </c>
    </row>
    <row r="19" spans="2:20" x14ac:dyDescent="0.2">
      <c r="B19" s="138"/>
      <c r="C19" s="138" t="s">
        <v>558</v>
      </c>
      <c r="D19" s="138"/>
      <c r="E19" s="138"/>
      <c r="F19" s="138"/>
      <c r="G19" s="138"/>
      <c r="H19" s="104">
        <v>36</v>
      </c>
      <c r="I19" s="133">
        <v>7.7586206896551726</v>
      </c>
      <c r="J19" s="138"/>
      <c r="K19" s="104">
        <v>39</v>
      </c>
      <c r="L19" s="133">
        <v>8.2802547770700627</v>
      </c>
    </row>
    <row r="20" spans="2:20" x14ac:dyDescent="0.2">
      <c r="B20" s="138"/>
      <c r="C20" s="138" t="s">
        <v>559</v>
      </c>
      <c r="D20" s="138"/>
      <c r="E20" s="138"/>
      <c r="F20" s="138"/>
      <c r="G20" s="138"/>
      <c r="H20" s="104">
        <v>59</v>
      </c>
      <c r="I20" s="133">
        <v>12.71551724137931</v>
      </c>
      <c r="J20" s="138"/>
      <c r="K20" s="104">
        <v>63</v>
      </c>
      <c r="L20" s="133">
        <v>13.375796178343949</v>
      </c>
    </row>
    <row r="21" spans="2:20" x14ac:dyDescent="0.2">
      <c r="B21" s="138"/>
      <c r="C21" s="138" t="s">
        <v>560</v>
      </c>
      <c r="D21" s="138"/>
      <c r="E21" s="138"/>
      <c r="F21" s="138"/>
      <c r="G21" s="138"/>
      <c r="H21" s="104">
        <v>22</v>
      </c>
      <c r="I21" s="133">
        <v>4.7413793103448274</v>
      </c>
      <c r="J21" s="138"/>
      <c r="K21" s="104">
        <v>21</v>
      </c>
      <c r="L21" s="133">
        <v>4.4585987261146496</v>
      </c>
    </row>
    <row r="22" spans="2:20" x14ac:dyDescent="0.2">
      <c r="B22" s="138"/>
      <c r="C22" s="138" t="s">
        <v>561</v>
      </c>
      <c r="D22" s="138"/>
      <c r="E22" s="138"/>
      <c r="F22" s="138"/>
      <c r="G22" s="138"/>
      <c r="H22" s="104">
        <v>0</v>
      </c>
      <c r="I22" s="133">
        <v>0</v>
      </c>
      <c r="J22" s="138"/>
      <c r="K22" s="104">
        <v>2</v>
      </c>
      <c r="L22" s="133">
        <v>0.42462845010615713</v>
      </c>
    </row>
    <row r="23" spans="2:20" x14ac:dyDescent="0.2">
      <c r="B23" s="138"/>
      <c r="C23" s="138" t="s">
        <v>562</v>
      </c>
      <c r="D23" s="138"/>
      <c r="E23" s="138"/>
      <c r="F23" s="138"/>
      <c r="G23" s="138"/>
      <c r="H23" s="104">
        <v>0</v>
      </c>
      <c r="I23" s="133">
        <v>0</v>
      </c>
      <c r="J23" s="138"/>
      <c r="K23" s="104">
        <v>0</v>
      </c>
      <c r="L23" s="133">
        <v>0</v>
      </c>
    </row>
    <row r="24" spans="2:20" x14ac:dyDescent="0.2">
      <c r="B24" s="138"/>
      <c r="C24" s="138" t="s">
        <v>563</v>
      </c>
      <c r="D24" s="138"/>
      <c r="E24" s="138"/>
      <c r="F24" s="138"/>
      <c r="G24" s="138"/>
      <c r="H24" s="104">
        <v>0</v>
      </c>
      <c r="I24" s="133">
        <v>0</v>
      </c>
      <c r="J24" s="138"/>
      <c r="K24" s="104">
        <v>2</v>
      </c>
      <c r="L24" s="133">
        <v>0.42462845010615713</v>
      </c>
    </row>
    <row r="25" spans="2:20" x14ac:dyDescent="0.2">
      <c r="B25" s="138"/>
      <c r="C25" s="138" t="s">
        <v>538</v>
      </c>
      <c r="D25" s="138"/>
      <c r="E25" s="138"/>
      <c r="F25" s="138"/>
      <c r="G25" s="138"/>
      <c r="H25" s="104">
        <v>0</v>
      </c>
      <c r="I25" s="133">
        <v>0</v>
      </c>
      <c r="J25" s="138"/>
      <c r="K25" s="104">
        <v>0</v>
      </c>
      <c r="L25" s="133">
        <v>0</v>
      </c>
    </row>
    <row r="26" spans="2:20" x14ac:dyDescent="0.2">
      <c r="B26" s="138"/>
      <c r="C26" s="138"/>
      <c r="D26" s="138"/>
      <c r="E26" s="138"/>
      <c r="F26" s="138"/>
      <c r="G26" s="138"/>
      <c r="H26" s="104"/>
      <c r="I26" s="133"/>
      <c r="J26" s="138"/>
      <c r="K26" s="104"/>
      <c r="L26" s="133"/>
    </row>
    <row r="27" spans="2:20" x14ac:dyDescent="0.2">
      <c r="B27" s="138" t="s">
        <v>564</v>
      </c>
      <c r="C27" s="138"/>
      <c r="D27" s="138"/>
      <c r="E27" s="138"/>
      <c r="F27" s="138"/>
      <c r="G27" s="138"/>
      <c r="H27" s="104"/>
      <c r="I27" s="133"/>
      <c r="J27" s="138"/>
      <c r="K27" s="104"/>
      <c r="L27" s="133"/>
    </row>
    <row r="28" spans="2:20" ht="16.95" customHeight="1" x14ac:dyDescent="0.2">
      <c r="B28" s="138"/>
      <c r="C28" s="254" t="s">
        <v>565</v>
      </c>
      <c r="D28" s="254"/>
      <c r="E28" s="254"/>
      <c r="F28" s="254"/>
      <c r="G28" s="255"/>
      <c r="H28" s="104">
        <v>36</v>
      </c>
      <c r="I28" s="133">
        <v>7.7586206896551726</v>
      </c>
      <c r="J28" s="138"/>
      <c r="K28" s="104">
        <v>38</v>
      </c>
      <c r="L28" s="133">
        <v>8.0679405520169851</v>
      </c>
    </row>
    <row r="29" spans="2:20" ht="15.6" customHeight="1" x14ac:dyDescent="0.2">
      <c r="B29" s="138"/>
      <c r="C29" s="138" t="s">
        <v>566</v>
      </c>
      <c r="D29" s="138"/>
      <c r="E29" s="138"/>
      <c r="F29" s="138"/>
      <c r="G29" s="138"/>
      <c r="H29" s="104">
        <v>20</v>
      </c>
      <c r="I29" s="133">
        <v>4.3103448275862073</v>
      </c>
      <c r="J29" s="138"/>
      <c r="K29" s="104">
        <v>21</v>
      </c>
      <c r="L29" s="133">
        <v>4.4585987261146496</v>
      </c>
    </row>
    <row r="30" spans="2:20" ht="16.2" customHeight="1" x14ac:dyDescent="0.2">
      <c r="B30" s="138"/>
      <c r="C30" s="138" t="s">
        <v>567</v>
      </c>
      <c r="D30" s="138"/>
      <c r="E30" s="138"/>
      <c r="F30" s="138"/>
      <c r="G30" s="138"/>
      <c r="H30" s="104">
        <v>4</v>
      </c>
      <c r="I30" s="133">
        <v>0.86206896551724133</v>
      </c>
      <c r="J30" s="138"/>
      <c r="K30" s="104">
        <v>6</v>
      </c>
      <c r="L30" s="133">
        <v>1.2738853503184715</v>
      </c>
    </row>
    <row r="31" spans="2:20" ht="13.95" customHeight="1" x14ac:dyDescent="0.2">
      <c r="B31" s="138"/>
      <c r="C31" s="138" t="s">
        <v>568</v>
      </c>
      <c r="D31" s="138"/>
      <c r="E31" s="138"/>
      <c r="F31" s="138"/>
      <c r="G31" s="138"/>
      <c r="H31" s="104">
        <v>1</v>
      </c>
      <c r="I31" s="133">
        <v>0.21551724137931033</v>
      </c>
      <c r="J31" s="138"/>
      <c r="K31" s="104">
        <v>0</v>
      </c>
      <c r="L31" s="133">
        <v>0</v>
      </c>
    </row>
    <row r="32" spans="2:20" ht="13.2" customHeight="1" x14ac:dyDescent="0.2">
      <c r="B32" s="138"/>
      <c r="C32" s="254" t="s">
        <v>569</v>
      </c>
      <c r="D32" s="254"/>
      <c r="E32" s="254"/>
      <c r="F32" s="254"/>
      <c r="G32" s="255"/>
      <c r="H32" s="104">
        <v>1</v>
      </c>
      <c r="I32" s="133">
        <v>0.21551724137931033</v>
      </c>
      <c r="J32" s="138"/>
      <c r="K32" s="104">
        <v>0</v>
      </c>
      <c r="L32" s="133">
        <v>0</v>
      </c>
    </row>
    <row r="33" spans="2:12" ht="12.15" customHeight="1" x14ac:dyDescent="0.2">
      <c r="B33" s="138"/>
      <c r="C33" s="254" t="s">
        <v>570</v>
      </c>
      <c r="D33" s="254"/>
      <c r="E33" s="254"/>
      <c r="F33" s="254"/>
      <c r="G33" s="255"/>
      <c r="H33" s="104">
        <v>8</v>
      </c>
      <c r="I33" s="133">
        <v>1.7241379310344827</v>
      </c>
      <c r="J33" s="138"/>
      <c r="K33" s="104">
        <v>6</v>
      </c>
      <c r="L33" s="133">
        <v>1.2738853503184715</v>
      </c>
    </row>
    <row r="34" spans="2:12" ht="13.2" customHeight="1" x14ac:dyDescent="0.2">
      <c r="B34" s="138"/>
      <c r="C34" s="138" t="s">
        <v>538</v>
      </c>
      <c r="D34" s="138"/>
      <c r="E34" s="138"/>
      <c r="F34" s="138"/>
      <c r="G34" s="138"/>
      <c r="H34" s="104">
        <v>3</v>
      </c>
      <c r="I34" s="133">
        <v>0.64655172413793105</v>
      </c>
      <c r="J34" s="138"/>
      <c r="K34" s="104">
        <v>2</v>
      </c>
      <c r="L34" s="133">
        <v>0.42462845010615713</v>
      </c>
    </row>
    <row r="35" spans="2:12" x14ac:dyDescent="0.2">
      <c r="B35" s="138" t="s">
        <v>515</v>
      </c>
      <c r="C35" s="138"/>
      <c r="D35" s="138"/>
      <c r="E35" s="138"/>
      <c r="F35" s="138"/>
      <c r="G35" s="138"/>
      <c r="H35" s="164">
        <v>6</v>
      </c>
      <c r="I35" s="167">
        <v>1.2931034482758621</v>
      </c>
      <c r="J35" s="138"/>
      <c r="K35" s="164">
        <v>9</v>
      </c>
      <c r="L35" s="167">
        <v>1.910828025477707</v>
      </c>
    </row>
    <row r="36" spans="2:12" x14ac:dyDescent="0.2">
      <c r="B36" s="46" t="s">
        <v>516</v>
      </c>
      <c r="C36" s="46"/>
      <c r="D36" s="46"/>
      <c r="E36" s="46"/>
      <c r="F36" s="46"/>
      <c r="G36" s="46"/>
      <c r="H36" s="47">
        <v>583</v>
      </c>
      <c r="I36" s="43">
        <v>125.64655172413794</v>
      </c>
      <c r="J36" s="138"/>
      <c r="K36" s="47">
        <v>604</v>
      </c>
      <c r="L36" s="43">
        <v>128.23779193205945</v>
      </c>
    </row>
    <row r="37" spans="2:12" x14ac:dyDescent="0.2">
      <c r="B37" s="170" t="s">
        <v>571</v>
      </c>
      <c r="C37" s="170"/>
      <c r="D37" s="170"/>
      <c r="E37" s="170"/>
      <c r="F37" s="170"/>
      <c r="G37" s="170"/>
      <c r="H37" s="47">
        <v>464</v>
      </c>
      <c r="I37" s="43">
        <v>100</v>
      </c>
      <c r="J37" s="138"/>
      <c r="K37" s="47">
        <v>471</v>
      </c>
      <c r="L37" s="43">
        <v>100</v>
      </c>
    </row>
    <row r="38" spans="2:12" x14ac:dyDescent="0.2">
      <c r="B38" s="138"/>
      <c r="C38" s="138"/>
      <c r="D38" s="138"/>
      <c r="E38" s="138"/>
      <c r="F38" s="138"/>
      <c r="G38" s="138"/>
      <c r="H38" s="138"/>
      <c r="I38" s="146"/>
      <c r="J38" s="138"/>
      <c r="K38" s="138"/>
      <c r="L38" s="41"/>
    </row>
    <row r="39" spans="2:12" x14ac:dyDescent="0.2">
      <c r="B39" s="138"/>
      <c r="C39" s="138"/>
      <c r="D39" s="138"/>
      <c r="E39" s="138"/>
      <c r="F39" s="138"/>
      <c r="G39" s="138"/>
      <c r="H39" s="138"/>
      <c r="I39" s="146"/>
    </row>
    <row r="40" spans="2:12" x14ac:dyDescent="0.2">
      <c r="I40" s="48"/>
    </row>
    <row r="41" spans="2:12" x14ac:dyDescent="0.2">
      <c r="I41" s="48"/>
    </row>
    <row r="42" spans="2:12" x14ac:dyDescent="0.2">
      <c r="I42" s="48"/>
    </row>
    <row r="43" spans="2:12" x14ac:dyDescent="0.2">
      <c r="I43" s="48"/>
    </row>
    <row r="44" spans="2:12" x14ac:dyDescent="0.2">
      <c r="I44" s="48"/>
    </row>
    <row r="45" spans="2:12" x14ac:dyDescent="0.2">
      <c r="I45" s="48"/>
    </row>
    <row r="46" spans="2:12" x14ac:dyDescent="0.2">
      <c r="I46" s="48"/>
    </row>
    <row r="47" spans="2:12" x14ac:dyDescent="0.2">
      <c r="I47" s="48"/>
    </row>
    <row r="48" spans="2:12" x14ac:dyDescent="0.2">
      <c r="I48" s="48"/>
    </row>
    <row r="49" spans="9:9" x14ac:dyDescent="0.2">
      <c r="I49" s="48"/>
    </row>
    <row r="50" spans="9:9" x14ac:dyDescent="0.2">
      <c r="I50" s="48"/>
    </row>
    <row r="51" spans="9:9" x14ac:dyDescent="0.2">
      <c r="I51" s="48"/>
    </row>
    <row r="52" spans="9:9" x14ac:dyDescent="0.2">
      <c r="I52" s="48"/>
    </row>
    <row r="53" spans="9:9" x14ac:dyDescent="0.2">
      <c r="I53" s="48"/>
    </row>
    <row r="54" spans="9:9" x14ac:dyDescent="0.2">
      <c r="I54" s="48"/>
    </row>
    <row r="55" spans="9:9" x14ac:dyDescent="0.2">
      <c r="I55" s="48"/>
    </row>
    <row r="56" spans="9:9" x14ac:dyDescent="0.2">
      <c r="I56" s="138"/>
    </row>
  </sheetData>
  <mergeCells count="17">
    <mergeCell ref="N10:O10"/>
    <mergeCell ref="N11:O11"/>
    <mergeCell ref="N12:O12"/>
    <mergeCell ref="N14:O14"/>
    <mergeCell ref="N15:O15"/>
    <mergeCell ref="N5:O5"/>
    <mergeCell ref="N6:O6"/>
    <mergeCell ref="N7:O7"/>
    <mergeCell ref="N8:O8"/>
    <mergeCell ref="N9:O9"/>
    <mergeCell ref="N18:O18"/>
    <mergeCell ref="N13:O13"/>
    <mergeCell ref="C28:G28"/>
    <mergeCell ref="C32:G32"/>
    <mergeCell ref="C33:G33"/>
    <mergeCell ref="N16:O16"/>
    <mergeCell ref="N17:O17"/>
  </mergeCells>
  <phoneticPr fontId="9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workbookViewId="0">
      <selection activeCell="K30" sqref="K30"/>
    </sheetView>
  </sheetViews>
  <sheetFormatPr defaultColWidth="8.88671875" defaultRowHeight="13.2" x14ac:dyDescent="0.2"/>
  <cols>
    <col min="1" max="1" width="3.6640625" style="3" customWidth="1"/>
    <col min="2" max="2" width="8.88671875" style="3"/>
    <col min="3" max="3" width="13.88671875" style="3" customWidth="1"/>
    <col min="4" max="5" width="8.88671875" style="3"/>
    <col min="6" max="6" width="1.6640625" style="3" customWidth="1"/>
    <col min="7" max="16384" width="8.88671875" style="3"/>
  </cols>
  <sheetData>
    <row r="1" spans="2:8" x14ac:dyDescent="0.2">
      <c r="B1" s="138" t="s">
        <v>599</v>
      </c>
      <c r="C1" s="138"/>
      <c r="D1" s="138"/>
      <c r="E1" s="138"/>
      <c r="F1" s="138"/>
      <c r="G1" s="138"/>
      <c r="H1" s="138"/>
    </row>
    <row r="2" spans="2:8" x14ac:dyDescent="0.2">
      <c r="B2" s="138"/>
      <c r="C2" s="138"/>
      <c r="D2" s="138"/>
      <c r="E2" s="201"/>
      <c r="F2" s="138"/>
      <c r="G2" s="138"/>
      <c r="H2" s="138"/>
    </row>
    <row r="3" spans="2:8" x14ac:dyDescent="0.2">
      <c r="B3" s="138" t="s">
        <v>771</v>
      </c>
      <c r="C3" s="138"/>
      <c r="D3" s="145" t="s">
        <v>3</v>
      </c>
      <c r="E3" s="138"/>
      <c r="F3" s="138"/>
      <c r="G3" s="3" t="s">
        <v>4</v>
      </c>
      <c r="H3" s="138"/>
    </row>
    <row r="4" spans="2:8" x14ac:dyDescent="0.2">
      <c r="B4" s="46"/>
      <c r="C4" s="46" t="s">
        <v>585</v>
      </c>
      <c r="D4" s="152" t="s">
        <v>506</v>
      </c>
      <c r="E4" s="152" t="s">
        <v>507</v>
      </c>
      <c r="F4" s="138"/>
      <c r="G4" s="152" t="s">
        <v>506</v>
      </c>
      <c r="H4" s="152" t="s">
        <v>507</v>
      </c>
    </row>
    <row r="5" spans="2:8" x14ac:dyDescent="0.2">
      <c r="B5" s="138" t="s">
        <v>586</v>
      </c>
      <c r="C5" s="138"/>
      <c r="D5" s="163"/>
      <c r="E5" s="104"/>
      <c r="F5" s="138"/>
      <c r="G5" s="104"/>
      <c r="H5" s="104"/>
    </row>
    <row r="6" spans="2:8" x14ac:dyDescent="0.2">
      <c r="B6" s="138" t="s">
        <v>587</v>
      </c>
      <c r="C6" s="138" t="s">
        <v>588</v>
      </c>
      <c r="D6" s="104">
        <v>173</v>
      </c>
      <c r="E6" s="133">
        <f>D6/464*100</f>
        <v>37.28448275862069</v>
      </c>
      <c r="F6" s="138"/>
      <c r="G6" s="104">
        <v>174</v>
      </c>
      <c r="H6" s="133">
        <f>G6/471*100</f>
        <v>36.942675159235669</v>
      </c>
    </row>
    <row r="7" spans="2:8" x14ac:dyDescent="0.2">
      <c r="B7" s="138"/>
      <c r="C7" s="138" t="s">
        <v>589</v>
      </c>
      <c r="D7" s="104">
        <v>101</v>
      </c>
      <c r="E7" s="133">
        <f t="shared" ref="E7:E26" si="0">D7/464*100</f>
        <v>21.767241379310345</v>
      </c>
      <c r="F7" s="138"/>
      <c r="G7" s="104">
        <v>104</v>
      </c>
      <c r="H7" s="133">
        <f t="shared" ref="H7:H26" si="1">G7/471*100</f>
        <v>22.080679405520172</v>
      </c>
    </row>
    <row r="8" spans="2:8" x14ac:dyDescent="0.2">
      <c r="B8" s="138"/>
      <c r="C8" s="138" t="s">
        <v>590</v>
      </c>
      <c r="D8" s="104">
        <v>18</v>
      </c>
      <c r="E8" s="133">
        <f t="shared" si="0"/>
        <v>3.8793103448275863</v>
      </c>
      <c r="F8" s="138"/>
      <c r="G8" s="104">
        <v>22</v>
      </c>
      <c r="H8" s="133">
        <f t="shared" si="1"/>
        <v>4.6709129511677281</v>
      </c>
    </row>
    <row r="9" spans="2:8" x14ac:dyDescent="0.2">
      <c r="B9" s="138"/>
      <c r="C9" s="138" t="s">
        <v>591</v>
      </c>
      <c r="D9" s="104">
        <v>12</v>
      </c>
      <c r="E9" s="133">
        <f t="shared" si="0"/>
        <v>2.5862068965517242</v>
      </c>
      <c r="F9" s="138"/>
      <c r="G9" s="104">
        <v>11</v>
      </c>
      <c r="H9" s="133">
        <f t="shared" si="1"/>
        <v>2.335456475583864</v>
      </c>
    </row>
    <row r="10" spans="2:8" x14ac:dyDescent="0.2">
      <c r="B10" s="138"/>
      <c r="C10" s="138" t="s">
        <v>592</v>
      </c>
      <c r="D10" s="104">
        <v>2</v>
      </c>
      <c r="E10" s="133">
        <f t="shared" si="0"/>
        <v>0.43103448275862066</v>
      </c>
      <c r="F10" s="138"/>
      <c r="G10" s="104">
        <v>3</v>
      </c>
      <c r="H10" s="133">
        <f t="shared" si="1"/>
        <v>0.63694267515923575</v>
      </c>
    </row>
    <row r="11" spans="2:8" x14ac:dyDescent="0.2">
      <c r="B11" s="138"/>
      <c r="C11" s="138" t="s">
        <v>593</v>
      </c>
      <c r="D11" s="104">
        <v>5</v>
      </c>
      <c r="E11" s="133">
        <f t="shared" si="0"/>
        <v>1.0775862068965518</v>
      </c>
      <c r="F11" s="138"/>
      <c r="G11" s="104">
        <v>10</v>
      </c>
      <c r="H11" s="133">
        <f t="shared" si="1"/>
        <v>2.1231422505307855</v>
      </c>
    </row>
    <row r="12" spans="2:8" x14ac:dyDescent="0.2">
      <c r="B12" s="138"/>
      <c r="C12" s="138" t="s">
        <v>515</v>
      </c>
      <c r="D12" s="104">
        <v>2</v>
      </c>
      <c r="E12" s="133">
        <f t="shared" si="0"/>
        <v>0.43103448275862066</v>
      </c>
      <c r="F12" s="138"/>
      <c r="G12" s="104">
        <v>0</v>
      </c>
      <c r="H12" s="133">
        <f t="shared" si="1"/>
        <v>0</v>
      </c>
    </row>
    <row r="13" spans="2:8" x14ac:dyDescent="0.2">
      <c r="B13" s="138"/>
      <c r="C13" s="138"/>
      <c r="D13" s="104"/>
      <c r="E13" s="133"/>
      <c r="F13" s="138"/>
      <c r="G13" s="104"/>
      <c r="H13" s="133"/>
    </row>
    <row r="14" spans="2:8" x14ac:dyDescent="0.2">
      <c r="B14" s="138" t="s">
        <v>594</v>
      </c>
      <c r="C14" s="138"/>
      <c r="D14" s="104"/>
      <c r="E14" s="133"/>
      <c r="F14" s="138"/>
      <c r="G14" s="104"/>
      <c r="H14" s="133"/>
    </row>
    <row r="15" spans="2:8" x14ac:dyDescent="0.2">
      <c r="B15" s="138" t="s">
        <v>595</v>
      </c>
      <c r="C15" s="138" t="s">
        <v>596</v>
      </c>
      <c r="D15" s="104">
        <v>33</v>
      </c>
      <c r="E15" s="133">
        <f t="shared" si="0"/>
        <v>7.112068965517242</v>
      </c>
      <c r="F15" s="138"/>
      <c r="G15" s="104">
        <v>37</v>
      </c>
      <c r="H15" s="133">
        <f t="shared" si="1"/>
        <v>7.8556263269639066</v>
      </c>
    </row>
    <row r="16" spans="2:8" x14ac:dyDescent="0.2">
      <c r="B16" s="138"/>
      <c r="C16" s="138" t="s">
        <v>538</v>
      </c>
      <c r="D16" s="104">
        <v>71</v>
      </c>
      <c r="E16" s="133">
        <f t="shared" si="0"/>
        <v>15.301724137931034</v>
      </c>
      <c r="F16" s="138"/>
      <c r="G16" s="104">
        <v>73</v>
      </c>
      <c r="H16" s="133">
        <f t="shared" si="1"/>
        <v>15.498938428874734</v>
      </c>
    </row>
    <row r="17" spans="2:8" x14ac:dyDescent="0.2">
      <c r="B17" s="138"/>
      <c r="C17" s="138" t="s">
        <v>515</v>
      </c>
      <c r="D17" s="104">
        <v>0</v>
      </c>
      <c r="E17" s="133">
        <f t="shared" si="0"/>
        <v>0</v>
      </c>
      <c r="F17" s="138"/>
      <c r="G17" s="104">
        <v>0</v>
      </c>
      <c r="H17" s="133">
        <f t="shared" si="1"/>
        <v>0</v>
      </c>
    </row>
    <row r="18" spans="2:8" x14ac:dyDescent="0.2">
      <c r="B18" s="138"/>
      <c r="C18" s="138"/>
      <c r="D18" s="104"/>
      <c r="E18" s="133"/>
      <c r="F18" s="138"/>
      <c r="G18" s="104"/>
      <c r="H18" s="133"/>
    </row>
    <row r="19" spans="2:8" x14ac:dyDescent="0.2">
      <c r="B19" s="138" t="s">
        <v>597</v>
      </c>
      <c r="C19" s="138"/>
      <c r="D19" s="104"/>
      <c r="E19" s="133"/>
      <c r="F19" s="138"/>
      <c r="G19" s="104"/>
      <c r="H19" s="133"/>
    </row>
    <row r="20" spans="2:8" x14ac:dyDescent="0.2">
      <c r="B20" s="138" t="s">
        <v>595</v>
      </c>
      <c r="C20" s="138" t="s">
        <v>588</v>
      </c>
      <c r="D20" s="104">
        <v>1</v>
      </c>
      <c r="E20" s="133">
        <f t="shared" si="0"/>
        <v>0.21551724137931033</v>
      </c>
      <c r="F20" s="138"/>
      <c r="G20" s="104">
        <v>2</v>
      </c>
      <c r="H20" s="133">
        <f t="shared" si="1"/>
        <v>0.42462845010615713</v>
      </c>
    </row>
    <row r="21" spans="2:8" x14ac:dyDescent="0.2">
      <c r="B21" s="138"/>
      <c r="C21" s="138" t="s">
        <v>589</v>
      </c>
      <c r="D21" s="104">
        <v>29</v>
      </c>
      <c r="E21" s="133">
        <f t="shared" si="0"/>
        <v>6.25</v>
      </c>
      <c r="F21" s="138"/>
      <c r="G21" s="104">
        <v>33</v>
      </c>
      <c r="H21" s="133">
        <f t="shared" si="1"/>
        <v>7.0063694267515926</v>
      </c>
    </row>
    <row r="22" spans="2:8" x14ac:dyDescent="0.2">
      <c r="B22" s="138"/>
      <c r="C22" s="138" t="s">
        <v>590</v>
      </c>
      <c r="D22" s="104">
        <v>18</v>
      </c>
      <c r="E22" s="133">
        <f t="shared" si="0"/>
        <v>3.8793103448275863</v>
      </c>
      <c r="F22" s="138"/>
      <c r="G22" s="104">
        <v>17</v>
      </c>
      <c r="H22" s="133">
        <f t="shared" si="1"/>
        <v>3.6093418259023355</v>
      </c>
    </row>
    <row r="23" spans="2:8" x14ac:dyDescent="0.2">
      <c r="B23" s="138"/>
      <c r="C23" s="138" t="s">
        <v>515</v>
      </c>
      <c r="D23" s="104">
        <v>1</v>
      </c>
      <c r="E23" s="133">
        <f t="shared" si="0"/>
        <v>0.21551724137931033</v>
      </c>
      <c r="F23" s="138"/>
      <c r="G23" s="104">
        <v>0</v>
      </c>
      <c r="H23" s="133">
        <f t="shared" si="1"/>
        <v>0</v>
      </c>
    </row>
    <row r="24" spans="2:8" x14ac:dyDescent="0.2">
      <c r="B24" s="138"/>
      <c r="C24" s="138"/>
      <c r="D24" s="104"/>
      <c r="E24" s="133"/>
      <c r="F24" s="138"/>
      <c r="G24" s="104"/>
      <c r="H24" s="133">
        <f t="shared" si="1"/>
        <v>0</v>
      </c>
    </row>
    <row r="25" spans="2:8" x14ac:dyDescent="0.2">
      <c r="B25" s="138" t="s">
        <v>598</v>
      </c>
      <c r="C25" s="138"/>
      <c r="D25" s="104">
        <v>8</v>
      </c>
      <c r="E25" s="133">
        <f t="shared" si="0"/>
        <v>1.7241379310344827</v>
      </c>
      <c r="F25" s="138"/>
      <c r="G25" s="104">
        <v>7</v>
      </c>
      <c r="H25" s="133">
        <f t="shared" si="1"/>
        <v>1.48619957537155</v>
      </c>
    </row>
    <row r="26" spans="2:8" x14ac:dyDescent="0.2">
      <c r="B26" s="138" t="s">
        <v>515</v>
      </c>
      <c r="C26" s="138"/>
      <c r="D26" s="104">
        <v>153</v>
      </c>
      <c r="E26" s="133">
        <f t="shared" si="0"/>
        <v>32.974137931034484</v>
      </c>
      <c r="F26" s="138"/>
      <c r="G26" s="164">
        <v>5</v>
      </c>
      <c r="H26" s="167">
        <f t="shared" si="1"/>
        <v>1.0615711252653928</v>
      </c>
    </row>
    <row r="27" spans="2:8" x14ac:dyDescent="0.2">
      <c r="B27" s="46" t="s">
        <v>516</v>
      </c>
      <c r="C27" s="46"/>
      <c r="D27" s="47">
        <f>SUM(D6:D26)</f>
        <v>627</v>
      </c>
      <c r="E27" s="43">
        <f>SUM(E6:E26)</f>
        <v>135.12931034482759</v>
      </c>
      <c r="F27" s="138"/>
      <c r="G27" s="47">
        <f>SUM(G6:G26)</f>
        <v>498</v>
      </c>
      <c r="H27" s="43">
        <f>SUM(H6:H26)</f>
        <v>105.73248407643311</v>
      </c>
    </row>
    <row r="28" spans="2:8" x14ac:dyDescent="0.2">
      <c r="B28" s="46" t="s">
        <v>571</v>
      </c>
      <c r="C28" s="46"/>
      <c r="D28" s="47">
        <v>464</v>
      </c>
      <c r="E28" s="43">
        <v>100</v>
      </c>
      <c r="F28" s="138"/>
      <c r="G28" s="47">
        <v>471</v>
      </c>
      <c r="H28" s="47">
        <v>100</v>
      </c>
    </row>
  </sheetData>
  <phoneticPr fontId="9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46"/>
  <sheetViews>
    <sheetView workbookViewId="0">
      <selection activeCell="J51" sqref="J51"/>
    </sheetView>
  </sheetViews>
  <sheetFormatPr defaultColWidth="8.88671875" defaultRowHeight="13.2" x14ac:dyDescent="0.2"/>
  <cols>
    <col min="1" max="1" width="5.6640625" style="3" customWidth="1"/>
    <col min="2" max="2" width="13.77734375" style="3" customWidth="1"/>
    <col min="3" max="6" width="8.88671875" style="3"/>
    <col min="7" max="7" width="1.44140625" style="3" customWidth="1"/>
    <col min="8" max="15" width="8.88671875" style="3"/>
    <col min="16" max="16" width="1.33203125" style="3" customWidth="1"/>
    <col min="17" max="21" width="8.88671875" style="3"/>
    <col min="22" max="22" width="1.88671875" style="3" customWidth="1"/>
    <col min="23" max="16384" width="8.88671875" style="3"/>
  </cols>
  <sheetData>
    <row r="1" spans="2:24" x14ac:dyDescent="0.2">
      <c r="B1" s="138" t="s">
        <v>612</v>
      </c>
      <c r="C1" s="138"/>
      <c r="D1" s="138"/>
      <c r="E1" s="138"/>
      <c r="F1" s="138"/>
      <c r="G1" s="138"/>
    </row>
    <row r="2" spans="2:24" x14ac:dyDescent="0.2">
      <c r="B2" s="138"/>
      <c r="C2" s="138"/>
      <c r="D2" s="138"/>
      <c r="E2" s="138"/>
      <c r="F2" s="138"/>
      <c r="G2" s="138"/>
      <c r="K2" s="146" t="s">
        <v>602</v>
      </c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2:24" x14ac:dyDescent="0.2">
      <c r="B3" s="138" t="s">
        <v>779</v>
      </c>
      <c r="E3" s="145" t="s">
        <v>3</v>
      </c>
      <c r="F3" s="138"/>
      <c r="G3" s="138"/>
      <c r="H3" s="3" t="s">
        <v>4</v>
      </c>
      <c r="I3" s="138"/>
      <c r="K3" s="170"/>
      <c r="L3" s="138"/>
      <c r="M3" s="138"/>
      <c r="N3" s="138"/>
      <c r="O3" s="138"/>
      <c r="P3" s="138"/>
      <c r="Q3" s="138"/>
      <c r="R3" s="138"/>
      <c r="S3" s="138"/>
      <c r="T3" s="145" t="s">
        <v>3</v>
      </c>
      <c r="U3" s="138"/>
      <c r="V3" s="138"/>
      <c r="W3" s="3" t="s">
        <v>4</v>
      </c>
      <c r="X3" s="138"/>
    </row>
    <row r="4" spans="2:24" x14ac:dyDescent="0.2">
      <c r="B4" s="46"/>
      <c r="C4" s="5"/>
      <c r="D4" s="165"/>
      <c r="E4" s="152" t="s">
        <v>506</v>
      </c>
      <c r="F4" s="152" t="s">
        <v>507</v>
      </c>
      <c r="G4" s="138"/>
      <c r="H4" s="152" t="s">
        <v>506</v>
      </c>
      <c r="I4" s="152" t="s">
        <v>507</v>
      </c>
      <c r="L4" s="46"/>
      <c r="M4" s="46"/>
      <c r="N4" s="46"/>
      <c r="O4" s="46"/>
      <c r="P4" s="46"/>
      <c r="Q4" s="46"/>
      <c r="R4" s="46"/>
      <c r="S4" s="46"/>
      <c r="T4" s="152" t="s">
        <v>506</v>
      </c>
      <c r="U4" s="152" t="s">
        <v>507</v>
      </c>
      <c r="V4" s="138"/>
      <c r="W4" s="152" t="s">
        <v>506</v>
      </c>
      <c r="X4" s="152" t="s">
        <v>507</v>
      </c>
    </row>
    <row r="5" spans="2:24" x14ac:dyDescent="0.2">
      <c r="B5" s="138" t="s">
        <v>573</v>
      </c>
      <c r="E5" s="104">
        <v>5</v>
      </c>
      <c r="F5" s="133">
        <v>1.08</v>
      </c>
      <c r="G5" s="138"/>
      <c r="H5" s="104">
        <v>8</v>
      </c>
      <c r="I5" s="133">
        <v>1.7</v>
      </c>
      <c r="K5" s="138" t="s">
        <v>546</v>
      </c>
      <c r="L5" s="138"/>
      <c r="M5" s="138"/>
      <c r="N5" s="138"/>
      <c r="O5" s="138"/>
      <c r="P5" s="138"/>
      <c r="Q5" s="138"/>
      <c r="R5" s="138"/>
      <c r="S5" s="138"/>
      <c r="T5" s="104"/>
      <c r="U5" s="104"/>
      <c r="V5" s="138"/>
      <c r="W5" s="104"/>
      <c r="X5" s="104"/>
    </row>
    <row r="6" spans="2:24" x14ac:dyDescent="0.2">
      <c r="B6" s="138" t="s">
        <v>574</v>
      </c>
      <c r="E6" s="104">
        <v>20</v>
      </c>
      <c r="F6" s="133">
        <v>4.3099999999999996</v>
      </c>
      <c r="G6" s="138"/>
      <c r="H6" s="104">
        <v>15</v>
      </c>
      <c r="I6" s="133">
        <v>3.18</v>
      </c>
      <c r="K6" s="138"/>
      <c r="L6" s="138" t="s">
        <v>547</v>
      </c>
      <c r="M6" s="138"/>
      <c r="N6" s="138"/>
      <c r="O6" s="138"/>
      <c r="P6" s="138"/>
      <c r="Q6" s="138"/>
      <c r="R6" s="138"/>
      <c r="S6" s="138"/>
      <c r="T6" s="104">
        <v>63</v>
      </c>
      <c r="U6" s="133">
        <f t="shared" ref="U6:U16" si="0">T6/456*100</f>
        <v>13.815789473684212</v>
      </c>
      <c r="V6" s="138"/>
      <c r="W6" s="104">
        <v>50</v>
      </c>
      <c r="X6" s="133">
        <f t="shared" ref="X6:X16" si="1">W6/471*100</f>
        <v>10.615711252653929</v>
      </c>
    </row>
    <row r="7" spans="2:24" x14ac:dyDescent="0.2">
      <c r="B7" s="138" t="s">
        <v>575</v>
      </c>
      <c r="E7" s="104">
        <v>31</v>
      </c>
      <c r="F7" s="133">
        <v>6.68</v>
      </c>
      <c r="G7" s="138"/>
      <c r="H7" s="104">
        <v>26</v>
      </c>
      <c r="I7" s="133">
        <v>5.52</v>
      </c>
      <c r="K7" s="138"/>
      <c r="L7" s="138" t="s">
        <v>548</v>
      </c>
      <c r="M7" s="138"/>
      <c r="N7" s="138"/>
      <c r="O7" s="138"/>
      <c r="P7" s="138"/>
      <c r="Q7" s="138"/>
      <c r="R7" s="138"/>
      <c r="S7" s="138"/>
      <c r="T7" s="104">
        <v>85</v>
      </c>
      <c r="U7" s="133">
        <f t="shared" si="0"/>
        <v>18.640350877192983</v>
      </c>
      <c r="V7" s="138"/>
      <c r="W7" s="104">
        <v>87</v>
      </c>
      <c r="X7" s="133">
        <f t="shared" si="1"/>
        <v>18.471337579617835</v>
      </c>
    </row>
    <row r="8" spans="2:24" x14ac:dyDescent="0.2">
      <c r="B8" s="138" t="s">
        <v>576</v>
      </c>
      <c r="E8" s="104">
        <v>56</v>
      </c>
      <c r="F8" s="133">
        <v>12.07</v>
      </c>
      <c r="G8" s="146"/>
      <c r="H8" s="104">
        <v>50</v>
      </c>
      <c r="I8" s="133">
        <v>10.62</v>
      </c>
      <c r="K8" s="138"/>
      <c r="L8" s="138" t="s">
        <v>549</v>
      </c>
      <c r="M8" s="138"/>
      <c r="N8" s="138"/>
      <c r="O8" s="138"/>
      <c r="P8" s="138"/>
      <c r="Q8" s="138"/>
      <c r="R8" s="138"/>
      <c r="S8" s="138"/>
      <c r="T8" s="104">
        <v>1</v>
      </c>
      <c r="U8" s="133">
        <f t="shared" si="0"/>
        <v>0.21929824561403508</v>
      </c>
      <c r="V8" s="138"/>
      <c r="W8" s="104">
        <v>0</v>
      </c>
      <c r="X8" s="133">
        <f t="shared" si="1"/>
        <v>0</v>
      </c>
    </row>
    <row r="9" spans="2:24" x14ac:dyDescent="0.2">
      <c r="B9" s="138" t="s">
        <v>577</v>
      </c>
      <c r="E9" s="104">
        <v>22</v>
      </c>
      <c r="F9" s="133">
        <v>4.74</v>
      </c>
      <c r="G9" s="119"/>
      <c r="H9" s="104">
        <v>25</v>
      </c>
      <c r="I9" s="133">
        <v>5.31</v>
      </c>
      <c r="K9" s="138"/>
      <c r="L9" s="138" t="s">
        <v>550</v>
      </c>
      <c r="M9" s="138"/>
      <c r="N9" s="138"/>
      <c r="O9" s="138"/>
      <c r="P9" s="138"/>
      <c r="Q9" s="138"/>
      <c r="R9" s="138"/>
      <c r="S9" s="138"/>
      <c r="T9" s="104">
        <v>2</v>
      </c>
      <c r="U9" s="133">
        <f t="shared" si="0"/>
        <v>0.43859649122807015</v>
      </c>
      <c r="V9" s="138"/>
      <c r="W9" s="104">
        <v>5</v>
      </c>
      <c r="X9" s="133">
        <f t="shared" si="1"/>
        <v>1.0615711252653928</v>
      </c>
    </row>
    <row r="10" spans="2:24" x14ac:dyDescent="0.2">
      <c r="B10" s="138" t="s">
        <v>578</v>
      </c>
      <c r="E10" s="104">
        <v>36</v>
      </c>
      <c r="F10" s="133">
        <v>7.76</v>
      </c>
      <c r="G10" s="62"/>
      <c r="H10" s="104">
        <v>42</v>
      </c>
      <c r="I10" s="133">
        <v>8.92</v>
      </c>
      <c r="K10" s="138"/>
      <c r="L10" s="138" t="s">
        <v>551</v>
      </c>
      <c r="M10" s="138"/>
      <c r="N10" s="138"/>
      <c r="O10" s="138"/>
      <c r="P10" s="138"/>
      <c r="Q10" s="138"/>
      <c r="R10" s="138"/>
      <c r="S10" s="138"/>
      <c r="T10" s="104">
        <v>1</v>
      </c>
      <c r="U10" s="133">
        <f t="shared" si="0"/>
        <v>0.21929824561403508</v>
      </c>
      <c r="V10" s="138"/>
      <c r="W10" s="104">
        <v>7</v>
      </c>
      <c r="X10" s="133">
        <f t="shared" si="1"/>
        <v>1.48619957537155</v>
      </c>
    </row>
    <row r="11" spans="2:24" x14ac:dyDescent="0.2">
      <c r="B11" s="138" t="s">
        <v>579</v>
      </c>
      <c r="E11" s="104">
        <v>55</v>
      </c>
      <c r="F11" s="133">
        <v>11.85</v>
      </c>
      <c r="G11" s="62"/>
      <c r="H11" s="104">
        <v>55</v>
      </c>
      <c r="I11" s="133">
        <v>11.68</v>
      </c>
      <c r="K11" s="138"/>
      <c r="L11" s="138" t="s">
        <v>552</v>
      </c>
      <c r="M11" s="138"/>
      <c r="N11" s="138"/>
      <c r="O11" s="138"/>
      <c r="P11" s="138"/>
      <c r="Q11" s="138"/>
      <c r="R11" s="138"/>
      <c r="S11" s="138"/>
      <c r="T11" s="104">
        <v>63</v>
      </c>
      <c r="U11" s="133">
        <f t="shared" si="0"/>
        <v>13.815789473684212</v>
      </c>
      <c r="V11" s="138"/>
      <c r="W11" s="104">
        <v>33</v>
      </c>
      <c r="X11" s="133">
        <f t="shared" si="1"/>
        <v>7.0063694267515926</v>
      </c>
    </row>
    <row r="12" spans="2:24" x14ac:dyDescent="0.2">
      <c r="B12" s="138" t="s">
        <v>580</v>
      </c>
      <c r="E12" s="104">
        <v>32</v>
      </c>
      <c r="F12" s="133">
        <v>6.9</v>
      </c>
      <c r="G12" s="62"/>
      <c r="H12" s="104">
        <v>29</v>
      </c>
      <c r="I12" s="133">
        <v>6.16</v>
      </c>
      <c r="K12" s="138"/>
      <c r="L12" s="138" t="s">
        <v>553</v>
      </c>
      <c r="M12" s="138"/>
      <c r="N12" s="138"/>
      <c r="O12" s="138"/>
      <c r="P12" s="138"/>
      <c r="Q12" s="138"/>
      <c r="R12" s="138"/>
      <c r="S12" s="138"/>
      <c r="T12" s="104">
        <v>38</v>
      </c>
      <c r="U12" s="133">
        <f t="shared" si="0"/>
        <v>8.3333333333333321</v>
      </c>
      <c r="V12" s="138"/>
      <c r="W12" s="104">
        <v>59</v>
      </c>
      <c r="X12" s="133">
        <f t="shared" si="1"/>
        <v>12.526539278131635</v>
      </c>
    </row>
    <row r="13" spans="2:24" x14ac:dyDescent="0.2">
      <c r="B13" s="138" t="s">
        <v>581</v>
      </c>
      <c r="E13" s="104">
        <v>26</v>
      </c>
      <c r="F13" s="133">
        <v>5.6</v>
      </c>
      <c r="G13" s="62"/>
      <c r="H13" s="104">
        <v>25</v>
      </c>
      <c r="I13" s="133">
        <v>5.31</v>
      </c>
      <c r="K13" s="138"/>
      <c r="L13" s="138" t="s">
        <v>554</v>
      </c>
      <c r="M13" s="138"/>
      <c r="N13" s="138"/>
      <c r="O13" s="138"/>
      <c r="P13" s="138"/>
      <c r="Q13" s="138"/>
      <c r="R13" s="138"/>
      <c r="S13" s="138"/>
      <c r="T13" s="104">
        <v>12</v>
      </c>
      <c r="U13" s="133">
        <f t="shared" si="0"/>
        <v>2.6315789473684208</v>
      </c>
      <c r="V13" s="138"/>
      <c r="W13" s="104">
        <v>9</v>
      </c>
      <c r="X13" s="133">
        <f t="shared" si="1"/>
        <v>1.910828025477707</v>
      </c>
    </row>
    <row r="14" spans="2:24" x14ac:dyDescent="0.2">
      <c r="B14" s="138" t="s">
        <v>582</v>
      </c>
      <c r="E14" s="104">
        <v>16</v>
      </c>
      <c r="F14" s="133">
        <v>3.45</v>
      </c>
      <c r="G14" s="62"/>
      <c r="H14" s="104">
        <v>13</v>
      </c>
      <c r="I14" s="133">
        <v>2.76</v>
      </c>
      <c r="K14" s="138"/>
      <c r="L14" s="138" t="s">
        <v>555</v>
      </c>
      <c r="M14" s="138"/>
      <c r="N14" s="138"/>
      <c r="O14" s="138"/>
      <c r="P14" s="138"/>
      <c r="Q14" s="138"/>
      <c r="R14" s="138"/>
      <c r="S14" s="138"/>
      <c r="T14" s="104">
        <v>24</v>
      </c>
      <c r="U14" s="133">
        <f t="shared" si="0"/>
        <v>5.2631578947368416</v>
      </c>
      <c r="V14" s="138"/>
      <c r="W14" s="104">
        <v>24</v>
      </c>
      <c r="X14" s="133">
        <f t="shared" si="1"/>
        <v>5.095541401273886</v>
      </c>
    </row>
    <row r="15" spans="2:24" x14ac:dyDescent="0.2">
      <c r="B15" s="138" t="s">
        <v>583</v>
      </c>
      <c r="E15" s="104">
        <v>15</v>
      </c>
      <c r="F15" s="133">
        <v>3.23</v>
      </c>
      <c r="G15" s="62"/>
      <c r="H15" s="104">
        <v>17</v>
      </c>
      <c r="I15" s="133">
        <v>3.61</v>
      </c>
      <c r="K15" s="138"/>
      <c r="L15" s="138" t="s">
        <v>556</v>
      </c>
      <c r="M15" s="138"/>
      <c r="N15" s="138"/>
      <c r="O15" s="138"/>
      <c r="P15" s="138"/>
      <c r="Q15" s="138"/>
      <c r="R15" s="138"/>
      <c r="S15" s="138"/>
      <c r="T15" s="104">
        <v>9</v>
      </c>
      <c r="U15" s="133">
        <f t="shared" si="0"/>
        <v>1.9736842105263157</v>
      </c>
      <c r="V15" s="138"/>
      <c r="W15" s="104">
        <v>9</v>
      </c>
      <c r="X15" s="133">
        <f t="shared" si="1"/>
        <v>1.910828025477707</v>
      </c>
    </row>
    <row r="16" spans="2:24" x14ac:dyDescent="0.2">
      <c r="B16" s="138" t="s">
        <v>515</v>
      </c>
      <c r="E16" s="164">
        <v>150</v>
      </c>
      <c r="F16" s="167">
        <v>32.33</v>
      </c>
      <c r="G16" s="62"/>
      <c r="H16" s="164">
        <v>166</v>
      </c>
      <c r="I16" s="167">
        <v>35.24</v>
      </c>
      <c r="K16" s="138"/>
      <c r="L16" s="138" t="s">
        <v>538</v>
      </c>
      <c r="M16" s="138"/>
      <c r="N16" s="138"/>
      <c r="O16" s="138"/>
      <c r="P16" s="138"/>
      <c r="Q16" s="138"/>
      <c r="R16" s="138"/>
      <c r="S16" s="138"/>
      <c r="T16" s="104">
        <v>5</v>
      </c>
      <c r="U16" s="133">
        <f t="shared" si="0"/>
        <v>1.0964912280701753</v>
      </c>
      <c r="V16" s="138"/>
      <c r="W16" s="104">
        <v>4</v>
      </c>
      <c r="X16" s="133">
        <f t="shared" si="1"/>
        <v>0.84925690021231426</v>
      </c>
    </row>
    <row r="17" spans="2:24" x14ac:dyDescent="0.2">
      <c r="B17" s="46" t="s">
        <v>516</v>
      </c>
      <c r="C17" s="5"/>
      <c r="D17" s="165"/>
      <c r="E17" s="47">
        <v>464</v>
      </c>
      <c r="F17" s="43">
        <v>100</v>
      </c>
      <c r="G17" s="62"/>
      <c r="H17" s="47">
        <v>471</v>
      </c>
      <c r="I17" s="43">
        <v>100</v>
      </c>
      <c r="K17" s="138" t="s">
        <v>557</v>
      </c>
      <c r="L17" s="138"/>
      <c r="M17" s="138"/>
      <c r="N17" s="138"/>
      <c r="O17" s="138"/>
      <c r="P17" s="138"/>
      <c r="Q17" s="138"/>
      <c r="R17" s="138"/>
      <c r="S17" s="138"/>
      <c r="T17" s="104"/>
      <c r="U17" s="133"/>
      <c r="V17" s="138"/>
      <c r="W17" s="104"/>
      <c r="X17" s="133"/>
    </row>
    <row r="18" spans="2:24" x14ac:dyDescent="0.2">
      <c r="B18" s="146"/>
      <c r="C18" s="11"/>
      <c r="D18" s="11"/>
      <c r="E18" s="146"/>
      <c r="F18" s="62"/>
      <c r="G18" s="62"/>
      <c r="H18" s="146"/>
      <c r="I18" s="62"/>
      <c r="K18" s="138"/>
      <c r="L18" s="138"/>
      <c r="M18" s="138"/>
      <c r="N18" s="138"/>
      <c r="O18" s="138"/>
      <c r="P18" s="138"/>
      <c r="Q18" s="138"/>
      <c r="R18" s="138"/>
      <c r="S18" s="138"/>
      <c r="T18" s="104"/>
      <c r="U18" s="133"/>
      <c r="V18" s="138"/>
      <c r="W18" s="104"/>
      <c r="X18" s="133"/>
    </row>
    <row r="19" spans="2:24" x14ac:dyDescent="0.2">
      <c r="B19" s="138" t="s">
        <v>780</v>
      </c>
      <c r="E19" s="145" t="s">
        <v>3</v>
      </c>
      <c r="F19" s="138"/>
      <c r="G19" s="138"/>
      <c r="H19" s="3" t="s">
        <v>4</v>
      </c>
      <c r="I19" s="138"/>
      <c r="K19" s="138"/>
      <c r="L19" s="138" t="s">
        <v>558</v>
      </c>
      <c r="M19" s="138"/>
      <c r="N19" s="138"/>
      <c r="O19" s="138"/>
      <c r="P19" s="138"/>
      <c r="Q19" s="138"/>
      <c r="R19" s="138"/>
      <c r="S19" s="138"/>
      <c r="T19" s="104">
        <v>27</v>
      </c>
      <c r="U19" s="133">
        <f t="shared" ref="U19:U25" si="2">T19/456*100</f>
        <v>5.9210526315789469</v>
      </c>
      <c r="V19" s="138"/>
      <c r="W19" s="104">
        <v>38</v>
      </c>
      <c r="X19" s="133">
        <f t="shared" ref="X19:X25" si="3">W19/471*100</f>
        <v>8.0679405520169851</v>
      </c>
    </row>
    <row r="20" spans="2:24" x14ac:dyDescent="0.2">
      <c r="B20" s="46"/>
      <c r="C20" s="5"/>
      <c r="D20" s="5"/>
      <c r="E20" s="152" t="s">
        <v>506</v>
      </c>
      <c r="F20" s="152" t="s">
        <v>507</v>
      </c>
      <c r="G20" s="138"/>
      <c r="H20" s="152" t="s">
        <v>506</v>
      </c>
      <c r="I20" s="152" t="s">
        <v>507</v>
      </c>
      <c r="K20" s="138"/>
      <c r="L20" s="138" t="s">
        <v>559</v>
      </c>
      <c r="M20" s="138"/>
      <c r="N20" s="138"/>
      <c r="O20" s="138"/>
      <c r="P20" s="138"/>
      <c r="Q20" s="138"/>
      <c r="R20" s="138"/>
      <c r="S20" s="138"/>
      <c r="T20" s="104">
        <v>48</v>
      </c>
      <c r="U20" s="133">
        <f t="shared" si="2"/>
        <v>10.526315789473683</v>
      </c>
      <c r="V20" s="138"/>
      <c r="W20" s="104">
        <v>47</v>
      </c>
      <c r="X20" s="133">
        <f t="shared" si="3"/>
        <v>9.9787685774946926</v>
      </c>
    </row>
    <row r="21" spans="2:24" x14ac:dyDescent="0.2">
      <c r="B21" s="138" t="s">
        <v>573</v>
      </c>
      <c r="E21" s="203">
        <v>9</v>
      </c>
      <c r="F21" s="204">
        <v>1.94</v>
      </c>
      <c r="G21" s="138"/>
      <c r="H21" s="205">
        <v>10</v>
      </c>
      <c r="I21" s="206">
        <v>2.12</v>
      </c>
      <c r="K21" s="138"/>
      <c r="L21" s="138" t="s">
        <v>560</v>
      </c>
      <c r="M21" s="138"/>
      <c r="N21" s="138"/>
      <c r="O21" s="138"/>
      <c r="P21" s="138"/>
      <c r="Q21" s="138"/>
      <c r="R21" s="138"/>
      <c r="S21" s="138"/>
      <c r="T21" s="104">
        <v>8</v>
      </c>
      <c r="U21" s="133">
        <f t="shared" si="2"/>
        <v>1.7543859649122806</v>
      </c>
      <c r="V21" s="138"/>
      <c r="W21" s="104">
        <v>7</v>
      </c>
      <c r="X21" s="133">
        <f t="shared" si="3"/>
        <v>1.48619957537155</v>
      </c>
    </row>
    <row r="22" spans="2:24" x14ac:dyDescent="0.2">
      <c r="B22" s="138" t="s">
        <v>574</v>
      </c>
      <c r="E22" s="203">
        <v>28</v>
      </c>
      <c r="F22" s="204">
        <v>6.03</v>
      </c>
      <c r="G22" s="138"/>
      <c r="H22" s="205">
        <v>25</v>
      </c>
      <c r="I22" s="206">
        <v>5.31</v>
      </c>
      <c r="K22" s="138"/>
      <c r="L22" s="138" t="s">
        <v>561</v>
      </c>
      <c r="M22" s="138"/>
      <c r="N22" s="138"/>
      <c r="O22" s="138"/>
      <c r="P22" s="138"/>
      <c r="Q22" s="138"/>
      <c r="R22" s="138"/>
      <c r="S22" s="138"/>
      <c r="T22" s="104">
        <v>0</v>
      </c>
      <c r="U22" s="133">
        <f t="shared" si="2"/>
        <v>0</v>
      </c>
      <c r="V22" s="138"/>
      <c r="W22" s="104">
        <v>0</v>
      </c>
      <c r="X22" s="133">
        <f t="shared" si="3"/>
        <v>0</v>
      </c>
    </row>
    <row r="23" spans="2:24" x14ac:dyDescent="0.2">
      <c r="B23" s="138" t="s">
        <v>575</v>
      </c>
      <c r="E23" s="203">
        <v>19</v>
      </c>
      <c r="F23" s="204">
        <v>4.09</v>
      </c>
      <c r="G23" s="138"/>
      <c r="H23" s="205">
        <v>26</v>
      </c>
      <c r="I23" s="206">
        <v>5.52</v>
      </c>
      <c r="K23" s="138"/>
      <c r="L23" s="138" t="s">
        <v>562</v>
      </c>
      <c r="M23" s="138"/>
      <c r="N23" s="138"/>
      <c r="O23" s="138"/>
      <c r="P23" s="138"/>
      <c r="Q23" s="138"/>
      <c r="R23" s="138"/>
      <c r="S23" s="138"/>
      <c r="T23" s="104">
        <v>0</v>
      </c>
      <c r="U23" s="133">
        <f t="shared" si="2"/>
        <v>0</v>
      </c>
      <c r="V23" s="138"/>
      <c r="W23" s="104">
        <v>0</v>
      </c>
      <c r="X23" s="133">
        <f t="shared" si="3"/>
        <v>0</v>
      </c>
    </row>
    <row r="24" spans="2:24" x14ac:dyDescent="0.2">
      <c r="B24" s="138" t="s">
        <v>576</v>
      </c>
      <c r="E24" s="203">
        <v>19</v>
      </c>
      <c r="F24" s="204">
        <v>4.09</v>
      </c>
      <c r="G24" s="146"/>
      <c r="H24" s="205">
        <v>21</v>
      </c>
      <c r="I24" s="206">
        <v>4.46</v>
      </c>
      <c r="K24" s="138"/>
      <c r="L24" s="138" t="s">
        <v>563</v>
      </c>
      <c r="M24" s="138"/>
      <c r="N24" s="138"/>
      <c r="O24" s="138"/>
      <c r="P24" s="138"/>
      <c r="Q24" s="138"/>
      <c r="R24" s="138"/>
      <c r="S24" s="138"/>
      <c r="T24" s="104">
        <v>0</v>
      </c>
      <c r="U24" s="133">
        <f t="shared" si="2"/>
        <v>0</v>
      </c>
      <c r="V24" s="138"/>
      <c r="W24" s="104">
        <v>0</v>
      </c>
      <c r="X24" s="133">
        <f t="shared" si="3"/>
        <v>0</v>
      </c>
    </row>
    <row r="25" spans="2:24" x14ac:dyDescent="0.2">
      <c r="B25" s="138" t="s">
        <v>577</v>
      </c>
      <c r="E25" s="203">
        <v>19</v>
      </c>
      <c r="F25" s="204">
        <v>4.09</v>
      </c>
      <c r="G25" s="119"/>
      <c r="H25" s="205">
        <v>17</v>
      </c>
      <c r="I25" s="206">
        <v>3.61</v>
      </c>
      <c r="K25" s="138"/>
      <c r="L25" s="138" t="s">
        <v>538</v>
      </c>
      <c r="M25" s="138"/>
      <c r="N25" s="138"/>
      <c r="O25" s="138"/>
      <c r="P25" s="138"/>
      <c r="Q25" s="138"/>
      <c r="R25" s="138"/>
      <c r="S25" s="138"/>
      <c r="T25" s="104">
        <v>1</v>
      </c>
      <c r="U25" s="133">
        <f t="shared" si="2"/>
        <v>0.21929824561403508</v>
      </c>
      <c r="V25" s="138"/>
      <c r="W25" s="104">
        <v>0</v>
      </c>
      <c r="X25" s="133">
        <f t="shared" si="3"/>
        <v>0</v>
      </c>
    </row>
    <row r="26" spans="2:24" x14ac:dyDescent="0.2">
      <c r="B26" s="138" t="s">
        <v>578</v>
      </c>
      <c r="E26" s="203">
        <v>9</v>
      </c>
      <c r="F26" s="204">
        <v>1.94</v>
      </c>
      <c r="G26" s="62"/>
      <c r="H26" s="205">
        <v>8</v>
      </c>
      <c r="I26" s="206">
        <v>1.7</v>
      </c>
      <c r="K26" s="138" t="s">
        <v>564</v>
      </c>
      <c r="L26" s="138"/>
      <c r="M26" s="138"/>
      <c r="N26" s="138"/>
      <c r="O26" s="138"/>
      <c r="P26" s="138"/>
      <c r="Q26" s="138"/>
      <c r="R26" s="138"/>
      <c r="S26" s="138"/>
      <c r="T26" s="104"/>
      <c r="U26" s="133"/>
      <c r="V26" s="138"/>
      <c r="W26" s="104"/>
      <c r="X26" s="133"/>
    </row>
    <row r="27" spans="2:24" x14ac:dyDescent="0.2">
      <c r="B27" s="138" t="s">
        <v>579</v>
      </c>
      <c r="E27" s="203">
        <v>1</v>
      </c>
      <c r="F27" s="204">
        <v>0.22</v>
      </c>
      <c r="G27" s="62"/>
      <c r="H27" s="205">
        <v>1</v>
      </c>
      <c r="I27" s="206">
        <v>0.21</v>
      </c>
      <c r="K27" s="138"/>
      <c r="L27" s="138"/>
      <c r="M27" s="138"/>
      <c r="N27" s="138"/>
      <c r="O27" s="138"/>
      <c r="P27" s="138"/>
      <c r="Q27" s="138"/>
      <c r="R27" s="138"/>
      <c r="S27" s="138"/>
      <c r="T27" s="104"/>
      <c r="U27" s="133"/>
      <c r="V27" s="138"/>
      <c r="W27" s="104"/>
      <c r="X27" s="133"/>
    </row>
    <row r="28" spans="2:24" x14ac:dyDescent="0.2">
      <c r="B28" s="138" t="s">
        <v>580</v>
      </c>
      <c r="E28" s="203">
        <v>0</v>
      </c>
      <c r="F28" s="204">
        <v>0</v>
      </c>
      <c r="G28" s="62"/>
      <c r="H28" s="205">
        <v>0</v>
      </c>
      <c r="I28" s="206">
        <v>0</v>
      </c>
      <c r="K28" s="138"/>
      <c r="L28" s="138" t="s">
        <v>565</v>
      </c>
      <c r="M28" s="198"/>
      <c r="N28" s="198"/>
      <c r="O28" s="198"/>
      <c r="P28" s="199"/>
      <c r="Q28" s="199"/>
      <c r="R28" s="199"/>
      <c r="S28" s="199"/>
      <c r="T28" s="104">
        <v>27</v>
      </c>
      <c r="U28" s="133">
        <f t="shared" ref="U28:U36" si="4">T28/456*100</f>
        <v>5.9210526315789469</v>
      </c>
      <c r="V28" s="138"/>
      <c r="W28" s="104">
        <v>24</v>
      </c>
      <c r="X28" s="133">
        <f t="shared" ref="X28:X35" si="5">W28/471*100</f>
        <v>5.095541401273886</v>
      </c>
    </row>
    <row r="29" spans="2:24" x14ac:dyDescent="0.2">
      <c r="B29" s="138" t="s">
        <v>581</v>
      </c>
      <c r="E29" s="203">
        <v>0</v>
      </c>
      <c r="F29" s="204">
        <v>0</v>
      </c>
      <c r="G29" s="62"/>
      <c r="H29" s="205">
        <v>1</v>
      </c>
      <c r="I29" s="206">
        <v>0.21</v>
      </c>
      <c r="K29" s="138"/>
      <c r="L29" s="138" t="s">
        <v>566</v>
      </c>
      <c r="M29" s="138"/>
      <c r="N29" s="138"/>
      <c r="O29" s="138"/>
      <c r="P29" s="138"/>
      <c r="Q29" s="138"/>
      <c r="R29" s="138"/>
      <c r="S29" s="138"/>
      <c r="T29" s="104">
        <v>12</v>
      </c>
      <c r="U29" s="133">
        <f t="shared" si="4"/>
        <v>2.6315789473684208</v>
      </c>
      <c r="V29" s="138"/>
      <c r="W29" s="104">
        <v>13</v>
      </c>
      <c r="X29" s="133">
        <f t="shared" si="5"/>
        <v>2.7600849256900215</v>
      </c>
    </row>
    <row r="30" spans="2:24" x14ac:dyDescent="0.2">
      <c r="B30" s="138" t="s">
        <v>582</v>
      </c>
      <c r="E30" s="203">
        <v>0</v>
      </c>
      <c r="F30" s="204">
        <v>0</v>
      </c>
      <c r="G30" s="62"/>
      <c r="H30" s="205">
        <v>0</v>
      </c>
      <c r="I30" s="206">
        <v>0</v>
      </c>
      <c r="K30" s="138"/>
      <c r="L30" s="138" t="s">
        <v>567</v>
      </c>
      <c r="M30" s="138"/>
      <c r="N30" s="138"/>
      <c r="O30" s="138"/>
      <c r="P30" s="138"/>
      <c r="Q30" s="138"/>
      <c r="R30" s="138"/>
      <c r="S30" s="138"/>
      <c r="T30" s="104">
        <v>1</v>
      </c>
      <c r="U30" s="133">
        <f t="shared" si="4"/>
        <v>0.21929824561403508</v>
      </c>
      <c r="V30" s="138"/>
      <c r="W30" s="104">
        <v>0</v>
      </c>
      <c r="X30" s="133">
        <f t="shared" si="5"/>
        <v>0</v>
      </c>
    </row>
    <row r="31" spans="2:24" x14ac:dyDescent="0.2">
      <c r="B31" s="138" t="s">
        <v>583</v>
      </c>
      <c r="E31" s="203">
        <v>8</v>
      </c>
      <c r="F31" s="204">
        <v>1.72</v>
      </c>
      <c r="G31" s="62"/>
      <c r="H31" s="205">
        <v>4</v>
      </c>
      <c r="I31" s="206">
        <v>0.85</v>
      </c>
      <c r="K31" s="138"/>
      <c r="L31" s="138" t="s">
        <v>568</v>
      </c>
      <c r="M31" s="138"/>
      <c r="N31" s="138"/>
      <c r="O31" s="138"/>
      <c r="P31" s="138"/>
      <c r="Q31" s="138"/>
      <c r="R31" s="138"/>
      <c r="S31" s="138"/>
      <c r="T31" s="104">
        <v>0</v>
      </c>
      <c r="U31" s="133">
        <f t="shared" si="4"/>
        <v>0</v>
      </c>
      <c r="V31" s="138"/>
      <c r="W31" s="104">
        <v>0</v>
      </c>
      <c r="X31" s="133">
        <f t="shared" si="5"/>
        <v>0</v>
      </c>
    </row>
    <row r="32" spans="2:24" x14ac:dyDescent="0.2">
      <c r="B32" s="138" t="s">
        <v>515</v>
      </c>
      <c r="E32" s="207">
        <v>352</v>
      </c>
      <c r="F32" s="208">
        <v>75.86</v>
      </c>
      <c r="G32" s="62"/>
      <c r="H32" s="209">
        <v>358</v>
      </c>
      <c r="I32" s="210">
        <v>76.010000000000005</v>
      </c>
      <c r="K32" s="138"/>
      <c r="L32" s="138" t="s">
        <v>569</v>
      </c>
      <c r="M32" s="198"/>
      <c r="N32" s="198"/>
      <c r="O32" s="198"/>
      <c r="P32" s="199"/>
      <c r="Q32" s="199"/>
      <c r="R32" s="199"/>
      <c r="S32" s="199"/>
      <c r="T32" s="104">
        <v>0</v>
      </c>
      <c r="U32" s="133">
        <f t="shared" si="4"/>
        <v>0</v>
      </c>
      <c r="V32" s="138"/>
      <c r="W32" s="104">
        <v>0</v>
      </c>
      <c r="X32" s="133">
        <f t="shared" si="5"/>
        <v>0</v>
      </c>
    </row>
    <row r="33" spans="2:24" x14ac:dyDescent="0.2">
      <c r="B33" s="46" t="s">
        <v>516</v>
      </c>
      <c r="C33" s="5"/>
      <c r="D33" s="5"/>
      <c r="E33" s="207">
        <v>464</v>
      </c>
      <c r="F33" s="208">
        <v>100</v>
      </c>
      <c r="G33" s="182"/>
      <c r="H33" s="209">
        <v>471</v>
      </c>
      <c r="I33" s="210">
        <v>100</v>
      </c>
      <c r="K33" s="138"/>
      <c r="L33" s="138" t="s">
        <v>570</v>
      </c>
      <c r="M33" s="198"/>
      <c r="N33" s="198"/>
      <c r="O33" s="198"/>
      <c r="P33" s="199"/>
      <c r="Q33" s="199"/>
      <c r="R33" s="199"/>
      <c r="S33" s="199"/>
      <c r="T33" s="104">
        <v>2</v>
      </c>
      <c r="U33" s="133">
        <f t="shared" si="4"/>
        <v>0.43859649122807015</v>
      </c>
      <c r="V33" s="138"/>
      <c r="W33" s="104">
        <v>2</v>
      </c>
      <c r="X33" s="133">
        <f t="shared" si="5"/>
        <v>0.42462845010615713</v>
      </c>
    </row>
    <row r="34" spans="2:24" x14ac:dyDescent="0.2">
      <c r="B34" s="146"/>
      <c r="C34" s="11"/>
      <c r="D34" s="11"/>
      <c r="E34" s="146"/>
      <c r="F34" s="62"/>
      <c r="G34" s="62"/>
      <c r="H34" s="146"/>
      <c r="I34" s="62"/>
      <c r="K34" s="138"/>
      <c r="L34" s="138" t="s">
        <v>538</v>
      </c>
      <c r="M34" s="138"/>
      <c r="N34" s="138"/>
      <c r="O34" s="138"/>
      <c r="P34" s="138"/>
      <c r="Q34" s="138"/>
      <c r="R34" s="138"/>
      <c r="S34" s="138"/>
      <c r="T34" s="104">
        <v>2</v>
      </c>
      <c r="U34" s="133">
        <f t="shared" si="4"/>
        <v>0.43859649122807015</v>
      </c>
      <c r="V34" s="138"/>
      <c r="W34" s="104">
        <v>0</v>
      </c>
      <c r="X34" s="133">
        <f t="shared" si="5"/>
        <v>0</v>
      </c>
    </row>
    <row r="35" spans="2:24" x14ac:dyDescent="0.2">
      <c r="B35" s="138" t="s">
        <v>781</v>
      </c>
      <c r="E35" s="145" t="s">
        <v>3</v>
      </c>
      <c r="F35" s="138"/>
      <c r="G35" s="138"/>
      <c r="H35" s="3" t="s">
        <v>4</v>
      </c>
      <c r="I35" s="138"/>
      <c r="K35" s="138" t="s">
        <v>515</v>
      </c>
      <c r="L35" s="170"/>
      <c r="M35" s="170"/>
      <c r="N35" s="170"/>
      <c r="O35" s="170"/>
      <c r="P35" s="170"/>
      <c r="Q35" s="170"/>
      <c r="R35" s="170"/>
      <c r="S35" s="170"/>
      <c r="T35" s="164">
        <v>36</v>
      </c>
      <c r="U35" s="167">
        <f t="shared" si="4"/>
        <v>7.8947368421052628</v>
      </c>
      <c r="V35" s="146"/>
      <c r="W35" s="164">
        <v>80</v>
      </c>
      <c r="X35" s="167">
        <f t="shared" si="5"/>
        <v>16.985138004246284</v>
      </c>
    </row>
    <row r="36" spans="2:24" x14ac:dyDescent="0.2">
      <c r="B36" s="46"/>
      <c r="C36" s="5"/>
      <c r="D36" s="5"/>
      <c r="E36" s="152" t="s">
        <v>506</v>
      </c>
      <c r="F36" s="152" t="s">
        <v>507</v>
      </c>
      <c r="G36" s="138"/>
      <c r="H36" s="152" t="s">
        <v>506</v>
      </c>
      <c r="I36" s="152" t="s">
        <v>507</v>
      </c>
      <c r="K36" s="46" t="s">
        <v>516</v>
      </c>
      <c r="L36" s="46"/>
      <c r="M36" s="46"/>
      <c r="N36" s="46"/>
      <c r="O36" s="46"/>
      <c r="P36" s="46"/>
      <c r="Q36" s="46"/>
      <c r="R36" s="46"/>
      <c r="S36" s="46"/>
      <c r="T36" s="47">
        <f>SUM(T6:T35)</f>
        <v>467</v>
      </c>
      <c r="U36" s="43">
        <f t="shared" si="4"/>
        <v>102.41228070175438</v>
      </c>
      <c r="V36" s="146"/>
      <c r="W36" s="42">
        <v>498</v>
      </c>
      <c r="X36" s="167">
        <f>SUM(X6:X35)</f>
        <v>105.73248407643311</v>
      </c>
    </row>
    <row r="37" spans="2:24" x14ac:dyDescent="0.2">
      <c r="B37" s="138" t="s">
        <v>573</v>
      </c>
      <c r="E37" s="211">
        <v>0</v>
      </c>
      <c r="F37" s="212">
        <v>0</v>
      </c>
      <c r="G37" s="138"/>
      <c r="H37" s="213">
        <v>0</v>
      </c>
      <c r="I37" s="214">
        <v>0</v>
      </c>
      <c r="K37" s="46" t="s">
        <v>571</v>
      </c>
      <c r="L37" s="46"/>
      <c r="M37" s="46"/>
      <c r="N37" s="46"/>
      <c r="O37" s="46"/>
      <c r="P37" s="46"/>
      <c r="Q37" s="46"/>
      <c r="R37" s="46"/>
      <c r="S37" s="200"/>
      <c r="T37" s="164">
        <v>456</v>
      </c>
      <c r="U37" s="164">
        <v>100</v>
      </c>
      <c r="V37" s="146"/>
      <c r="W37" s="107">
        <v>471</v>
      </c>
      <c r="X37" s="164">
        <v>100</v>
      </c>
    </row>
    <row r="38" spans="2:24" x14ac:dyDescent="0.2">
      <c r="B38" s="138" t="s">
        <v>574</v>
      </c>
      <c r="E38" s="211">
        <v>0</v>
      </c>
      <c r="F38" s="212">
        <v>0</v>
      </c>
      <c r="G38" s="138"/>
      <c r="H38" s="213">
        <v>0</v>
      </c>
      <c r="I38" s="214">
        <v>0</v>
      </c>
    </row>
    <row r="39" spans="2:24" x14ac:dyDescent="0.2">
      <c r="B39" s="138" t="s">
        <v>575</v>
      </c>
      <c r="E39" s="211">
        <v>0</v>
      </c>
      <c r="F39" s="212">
        <v>0</v>
      </c>
      <c r="G39" s="138"/>
      <c r="H39" s="213">
        <v>0</v>
      </c>
      <c r="I39" s="214">
        <v>0</v>
      </c>
    </row>
    <row r="40" spans="2:24" x14ac:dyDescent="0.2">
      <c r="B40" s="138" t="s">
        <v>576</v>
      </c>
      <c r="E40" s="211">
        <v>0</v>
      </c>
      <c r="F40" s="212">
        <v>0</v>
      </c>
      <c r="G40" s="146"/>
      <c r="H40" s="213">
        <v>0</v>
      </c>
      <c r="I40" s="214">
        <v>0</v>
      </c>
      <c r="K40" s="138" t="s">
        <v>613</v>
      </c>
      <c r="L40" s="138"/>
      <c r="M40" s="138"/>
      <c r="N40" s="138"/>
      <c r="O40" s="138"/>
      <c r="P40" s="138"/>
      <c r="Q40" s="138"/>
      <c r="R40" s="138"/>
      <c r="S40" s="138"/>
    </row>
    <row r="41" spans="2:24" x14ac:dyDescent="0.2">
      <c r="B41" s="138" t="s">
        <v>577</v>
      </c>
      <c r="E41" s="211">
        <v>0</v>
      </c>
      <c r="F41" s="212">
        <v>0</v>
      </c>
      <c r="G41" s="119"/>
      <c r="H41" s="213">
        <v>0</v>
      </c>
      <c r="I41" s="214">
        <v>0</v>
      </c>
      <c r="K41" s="138"/>
      <c r="L41" s="138"/>
      <c r="M41" s="138"/>
      <c r="N41" s="138"/>
      <c r="O41" s="138"/>
      <c r="P41" s="138"/>
      <c r="Q41" s="138"/>
      <c r="R41" s="138"/>
      <c r="S41" s="138"/>
    </row>
    <row r="42" spans="2:24" x14ac:dyDescent="0.2">
      <c r="B42" s="138" t="s">
        <v>578</v>
      </c>
      <c r="E42" s="211">
        <v>1</v>
      </c>
      <c r="F42" s="212">
        <v>0.22</v>
      </c>
      <c r="G42" s="62"/>
      <c r="H42" s="213">
        <v>0</v>
      </c>
      <c r="I42" s="214">
        <v>0</v>
      </c>
      <c r="K42" s="46"/>
      <c r="L42" s="46"/>
      <c r="M42" s="46"/>
      <c r="N42" s="152" t="s">
        <v>506</v>
      </c>
      <c r="O42" s="152" t="s">
        <v>507</v>
      </c>
      <c r="P42" s="138"/>
      <c r="Q42" s="152" t="s">
        <v>506</v>
      </c>
      <c r="R42" s="152" t="s">
        <v>507</v>
      </c>
    </row>
    <row r="43" spans="2:24" x14ac:dyDescent="0.2">
      <c r="B43" s="138" t="s">
        <v>579</v>
      </c>
      <c r="E43" s="211">
        <v>10</v>
      </c>
      <c r="F43" s="212">
        <v>2.16</v>
      </c>
      <c r="G43" s="62"/>
      <c r="H43" s="213">
        <v>12</v>
      </c>
      <c r="I43" s="214">
        <v>2.5499999999999998</v>
      </c>
      <c r="K43" s="138" t="s">
        <v>603</v>
      </c>
      <c r="L43" s="138"/>
      <c r="M43" s="138"/>
      <c r="N43" s="163">
        <v>57</v>
      </c>
      <c r="O43" s="153">
        <v>12.28</v>
      </c>
      <c r="P43" s="138"/>
      <c r="Q43" s="104">
        <v>19</v>
      </c>
      <c r="R43" s="133">
        <v>4.0511727078891262</v>
      </c>
    </row>
    <row r="44" spans="2:24" x14ac:dyDescent="0.2">
      <c r="B44" s="138" t="s">
        <v>580</v>
      </c>
      <c r="E44" s="211">
        <v>17</v>
      </c>
      <c r="F44" s="212">
        <v>3.66</v>
      </c>
      <c r="G44" s="62"/>
      <c r="H44" s="213">
        <v>20</v>
      </c>
      <c r="I44" s="214">
        <v>4.25</v>
      </c>
      <c r="K44" s="138" t="s">
        <v>604</v>
      </c>
      <c r="L44" s="138"/>
      <c r="M44" s="138"/>
      <c r="N44" s="104">
        <v>45</v>
      </c>
      <c r="O44" s="133">
        <v>9.6999999999999993</v>
      </c>
      <c r="P44" s="138"/>
      <c r="Q44" s="104">
        <v>41</v>
      </c>
      <c r="R44" s="133">
        <v>8.7420042643923246</v>
      </c>
    </row>
    <row r="45" spans="2:24" x14ac:dyDescent="0.2">
      <c r="B45" s="138" t="s">
        <v>581</v>
      </c>
      <c r="E45" s="211">
        <v>11</v>
      </c>
      <c r="F45" s="212">
        <v>2.37</v>
      </c>
      <c r="G45" s="62"/>
      <c r="H45" s="213">
        <v>10</v>
      </c>
      <c r="I45" s="214">
        <v>2.12</v>
      </c>
      <c r="K45" s="138" t="s">
        <v>605</v>
      </c>
      <c r="L45" s="138"/>
      <c r="M45" s="138"/>
      <c r="N45" s="104">
        <v>25</v>
      </c>
      <c r="O45" s="133">
        <v>5.39</v>
      </c>
      <c r="P45" s="138"/>
      <c r="Q45" s="104">
        <v>34</v>
      </c>
      <c r="R45" s="133">
        <v>7.249466950959488</v>
      </c>
    </row>
    <row r="46" spans="2:24" x14ac:dyDescent="0.2">
      <c r="B46" s="138" t="s">
        <v>582</v>
      </c>
      <c r="E46" s="211">
        <v>4</v>
      </c>
      <c r="F46" s="212">
        <v>0.86</v>
      </c>
      <c r="G46" s="62"/>
      <c r="H46" s="213">
        <v>4</v>
      </c>
      <c r="I46" s="214">
        <v>0.85</v>
      </c>
      <c r="K46" s="138" t="s">
        <v>606</v>
      </c>
      <c r="L46" s="138"/>
      <c r="M46" s="138"/>
      <c r="N46" s="104">
        <v>25</v>
      </c>
      <c r="O46" s="133">
        <v>5.39</v>
      </c>
      <c r="P46" s="138"/>
      <c r="Q46" s="104">
        <v>30</v>
      </c>
      <c r="R46" s="133">
        <v>6.3965884861407254</v>
      </c>
    </row>
    <row r="47" spans="2:24" x14ac:dyDescent="0.2">
      <c r="B47" s="138" t="s">
        <v>583</v>
      </c>
      <c r="E47" s="211">
        <v>9</v>
      </c>
      <c r="F47" s="212">
        <v>1.94</v>
      </c>
      <c r="G47" s="62"/>
      <c r="H47" s="213">
        <v>5</v>
      </c>
      <c r="I47" s="214">
        <v>1.06</v>
      </c>
      <c r="K47" s="138" t="s">
        <v>607</v>
      </c>
      <c r="L47" s="138"/>
      <c r="M47" s="138"/>
      <c r="N47" s="104">
        <v>15</v>
      </c>
      <c r="O47" s="133">
        <v>3.23</v>
      </c>
      <c r="P47" s="138"/>
      <c r="Q47" s="104">
        <v>24</v>
      </c>
      <c r="R47" s="133">
        <v>5.1172707889125801</v>
      </c>
    </row>
    <row r="48" spans="2:24" x14ac:dyDescent="0.2">
      <c r="B48" s="138" t="s">
        <v>515</v>
      </c>
      <c r="E48" s="215">
        <v>412</v>
      </c>
      <c r="F48" s="216">
        <v>88.79</v>
      </c>
      <c r="G48" s="62"/>
      <c r="H48" s="217">
        <v>420</v>
      </c>
      <c r="I48" s="218">
        <v>89.17</v>
      </c>
      <c r="K48" s="138" t="s">
        <v>608</v>
      </c>
      <c r="L48" s="138"/>
      <c r="M48" s="138"/>
      <c r="N48" s="104">
        <v>36</v>
      </c>
      <c r="O48" s="133">
        <v>7.76</v>
      </c>
      <c r="P48" s="138"/>
      <c r="Q48" s="104">
        <v>47</v>
      </c>
      <c r="R48" s="133">
        <v>10.021321961620469</v>
      </c>
    </row>
    <row r="49" spans="2:18" x14ac:dyDescent="0.2">
      <c r="B49" s="46" t="s">
        <v>516</v>
      </c>
      <c r="C49" s="5"/>
      <c r="D49" s="5"/>
      <c r="E49" s="215">
        <v>464</v>
      </c>
      <c r="F49" s="216">
        <v>100</v>
      </c>
      <c r="G49" s="182"/>
      <c r="H49" s="217">
        <v>471</v>
      </c>
      <c r="I49" s="218">
        <v>100</v>
      </c>
      <c r="K49" s="138" t="s">
        <v>609</v>
      </c>
      <c r="L49" s="138"/>
      <c r="M49" s="138"/>
      <c r="N49" s="104">
        <v>101</v>
      </c>
      <c r="O49" s="133">
        <v>21.77</v>
      </c>
      <c r="P49" s="138"/>
      <c r="Q49" s="104">
        <v>130</v>
      </c>
      <c r="R49" s="133">
        <v>27.718550106609808</v>
      </c>
    </row>
    <row r="50" spans="2:18" x14ac:dyDescent="0.2">
      <c r="K50" s="138" t="s">
        <v>610</v>
      </c>
      <c r="L50" s="138"/>
      <c r="M50" s="138"/>
      <c r="N50" s="104">
        <v>30</v>
      </c>
      <c r="O50" s="133">
        <v>6.47</v>
      </c>
      <c r="P50" s="138"/>
      <c r="Q50" s="104">
        <v>33</v>
      </c>
      <c r="R50" s="133">
        <v>7.0362473347547976</v>
      </c>
    </row>
    <row r="51" spans="2:18" x14ac:dyDescent="0.2">
      <c r="B51" s="138" t="s">
        <v>600</v>
      </c>
      <c r="C51" s="138"/>
      <c r="D51" s="138"/>
      <c r="E51" s="145" t="s">
        <v>3</v>
      </c>
      <c r="F51" s="138"/>
      <c r="G51" s="138"/>
      <c r="H51" s="3" t="s">
        <v>4</v>
      </c>
      <c r="I51" s="138"/>
      <c r="K51" s="138" t="s">
        <v>611</v>
      </c>
      <c r="L51" s="138"/>
      <c r="M51" s="138"/>
      <c r="N51" s="104">
        <v>32</v>
      </c>
      <c r="O51" s="133">
        <v>6.9</v>
      </c>
      <c r="P51" s="138"/>
      <c r="Q51" s="104">
        <v>44</v>
      </c>
      <c r="R51" s="133">
        <v>9.3816631130063968</v>
      </c>
    </row>
    <row r="52" spans="2:18" x14ac:dyDescent="0.2">
      <c r="B52" s="46"/>
      <c r="C52" s="46"/>
      <c r="D52" s="46"/>
      <c r="E52" s="152" t="s">
        <v>506</v>
      </c>
      <c r="F52" s="152" t="s">
        <v>507</v>
      </c>
      <c r="G52" s="138"/>
      <c r="H52" s="152" t="s">
        <v>506</v>
      </c>
      <c r="I52" s="152" t="s">
        <v>507</v>
      </c>
      <c r="K52" s="138" t="s">
        <v>515</v>
      </c>
      <c r="L52" s="138"/>
      <c r="M52" s="138"/>
      <c r="N52" s="164">
        <v>98</v>
      </c>
      <c r="O52" s="167">
        <v>21.12</v>
      </c>
      <c r="P52" s="138"/>
      <c r="Q52" s="164">
        <v>67</v>
      </c>
      <c r="R52" s="167">
        <v>14.285714285714285</v>
      </c>
    </row>
    <row r="53" spans="2:18" x14ac:dyDescent="0.2">
      <c r="B53" s="138" t="s">
        <v>586</v>
      </c>
      <c r="C53" s="138"/>
      <c r="D53" s="138"/>
      <c r="E53" s="104"/>
      <c r="F53" s="104"/>
      <c r="G53" s="138"/>
      <c r="H53" s="104"/>
      <c r="I53" s="104"/>
      <c r="K53" s="46" t="s">
        <v>516</v>
      </c>
      <c r="L53" s="46"/>
      <c r="M53" s="46"/>
      <c r="N53" s="164">
        <v>464</v>
      </c>
      <c r="O53" s="167">
        <v>100</v>
      </c>
      <c r="P53" s="138"/>
      <c r="Q53" s="164">
        <v>469</v>
      </c>
      <c r="R53" s="167">
        <v>100</v>
      </c>
    </row>
    <row r="54" spans="2:18" x14ac:dyDescent="0.2">
      <c r="B54" s="138"/>
      <c r="C54" s="138"/>
      <c r="D54" s="138" t="s">
        <v>588</v>
      </c>
      <c r="E54" s="104">
        <v>149</v>
      </c>
      <c r="F54" s="133">
        <f t="shared" ref="F54:F61" si="6">E54/464*100</f>
        <v>32.112068965517246</v>
      </c>
      <c r="G54" s="138"/>
      <c r="H54" s="106">
        <v>133</v>
      </c>
      <c r="I54" s="133">
        <f>H54/471*100</f>
        <v>28.237791932059448</v>
      </c>
    </row>
    <row r="55" spans="2:18" x14ac:dyDescent="0.2">
      <c r="B55" s="138"/>
      <c r="C55" s="138"/>
      <c r="D55" s="138" t="s">
        <v>589</v>
      </c>
      <c r="E55" s="104">
        <v>83</v>
      </c>
      <c r="F55" s="133">
        <f t="shared" si="6"/>
        <v>17.887931034482758</v>
      </c>
      <c r="G55" s="138"/>
      <c r="H55" s="106">
        <v>96</v>
      </c>
      <c r="I55" s="133">
        <f t="shared" ref="I55:I73" si="7">H55/471*100</f>
        <v>20.382165605095544</v>
      </c>
    </row>
    <row r="56" spans="2:18" x14ac:dyDescent="0.2">
      <c r="B56" s="138"/>
      <c r="C56" s="138"/>
      <c r="D56" s="138" t="s">
        <v>590</v>
      </c>
      <c r="E56" s="104">
        <v>29</v>
      </c>
      <c r="F56" s="133">
        <f t="shared" si="6"/>
        <v>6.25</v>
      </c>
      <c r="G56" s="138"/>
      <c r="H56" s="106">
        <v>31</v>
      </c>
      <c r="I56" s="133">
        <f t="shared" si="7"/>
        <v>6.5817409766454356</v>
      </c>
    </row>
    <row r="57" spans="2:18" x14ac:dyDescent="0.2">
      <c r="B57" s="138"/>
      <c r="C57" s="138"/>
      <c r="D57" s="138" t="s">
        <v>591</v>
      </c>
      <c r="E57" s="104">
        <v>31</v>
      </c>
      <c r="F57" s="133">
        <f t="shared" si="6"/>
        <v>6.6810344827586201</v>
      </c>
      <c r="G57" s="138"/>
      <c r="H57" s="106">
        <v>35</v>
      </c>
      <c r="I57" s="133">
        <f t="shared" si="7"/>
        <v>7.4309978768577496</v>
      </c>
    </row>
    <row r="58" spans="2:18" x14ac:dyDescent="0.2">
      <c r="B58" s="138"/>
      <c r="C58" s="138"/>
      <c r="D58" s="138" t="s">
        <v>592</v>
      </c>
      <c r="E58" s="104">
        <v>4</v>
      </c>
      <c r="F58" s="133">
        <f t="shared" si="6"/>
        <v>0.86206896551724133</v>
      </c>
      <c r="G58" s="138"/>
      <c r="H58" s="104">
        <v>7</v>
      </c>
      <c r="I58" s="133">
        <f t="shared" si="7"/>
        <v>1.48619957537155</v>
      </c>
    </row>
    <row r="59" spans="2:18" x14ac:dyDescent="0.2">
      <c r="B59" s="138"/>
      <c r="C59" s="138"/>
      <c r="D59" s="138" t="s">
        <v>593</v>
      </c>
      <c r="E59" s="104">
        <v>18</v>
      </c>
      <c r="F59" s="133">
        <f t="shared" si="6"/>
        <v>3.8793103448275863</v>
      </c>
      <c r="G59" s="138"/>
      <c r="H59" s="104">
        <v>18</v>
      </c>
      <c r="I59" s="133">
        <f t="shared" si="7"/>
        <v>3.8216560509554141</v>
      </c>
    </row>
    <row r="60" spans="2:18" x14ac:dyDescent="0.2">
      <c r="B60" s="138"/>
      <c r="C60" s="138"/>
      <c r="D60" s="138" t="s">
        <v>601</v>
      </c>
      <c r="E60" s="104"/>
      <c r="F60" s="133">
        <f t="shared" si="6"/>
        <v>0</v>
      </c>
      <c r="G60" s="138"/>
      <c r="H60" s="106">
        <v>1</v>
      </c>
      <c r="I60" s="133">
        <f t="shared" si="7"/>
        <v>0.21231422505307856</v>
      </c>
    </row>
    <row r="61" spans="2:18" x14ac:dyDescent="0.2">
      <c r="B61" s="138"/>
      <c r="C61" s="138"/>
      <c r="D61" s="138" t="s">
        <v>515</v>
      </c>
      <c r="E61" s="104">
        <v>3</v>
      </c>
      <c r="F61" s="133">
        <f t="shared" si="6"/>
        <v>0.64655172413793105</v>
      </c>
      <c r="G61" s="138"/>
      <c r="H61" s="106">
        <v>3</v>
      </c>
      <c r="I61" s="133">
        <f t="shared" si="7"/>
        <v>0.63694267515923575</v>
      </c>
    </row>
    <row r="62" spans="2:18" x14ac:dyDescent="0.2">
      <c r="B62" s="138"/>
      <c r="C62" s="138"/>
      <c r="D62" s="138"/>
      <c r="E62" s="104"/>
      <c r="F62" s="133"/>
      <c r="G62" s="138"/>
      <c r="H62" s="104"/>
      <c r="I62" s="133"/>
    </row>
    <row r="63" spans="2:18" x14ac:dyDescent="0.2">
      <c r="B63" s="138" t="s">
        <v>594</v>
      </c>
      <c r="C63" s="138"/>
      <c r="D63" s="138"/>
      <c r="E63" s="104"/>
      <c r="F63" s="133"/>
      <c r="G63" s="138"/>
      <c r="H63" s="104"/>
      <c r="I63" s="133"/>
    </row>
    <row r="64" spans="2:18" x14ac:dyDescent="0.2">
      <c r="B64" s="138"/>
      <c r="C64" s="138"/>
      <c r="D64" s="138" t="s">
        <v>596</v>
      </c>
      <c r="E64" s="104">
        <v>55</v>
      </c>
      <c r="F64" s="133">
        <f>E64/464*100</f>
        <v>11.853448275862069</v>
      </c>
      <c r="G64" s="138"/>
      <c r="H64" s="104">
        <v>59</v>
      </c>
      <c r="I64" s="133">
        <f t="shared" si="7"/>
        <v>12.526539278131635</v>
      </c>
    </row>
    <row r="65" spans="2:9" x14ac:dyDescent="0.2">
      <c r="B65" s="138"/>
      <c r="C65" s="138"/>
      <c r="D65" s="138" t="s">
        <v>538</v>
      </c>
      <c r="E65" s="104">
        <v>50</v>
      </c>
      <c r="F65" s="133">
        <f>E65/464*100</f>
        <v>10.775862068965516</v>
      </c>
      <c r="G65" s="138"/>
      <c r="H65" s="104">
        <v>48</v>
      </c>
      <c r="I65" s="133">
        <f t="shared" si="7"/>
        <v>10.191082802547772</v>
      </c>
    </row>
    <row r="66" spans="2:9" x14ac:dyDescent="0.2">
      <c r="B66" s="138"/>
      <c r="C66" s="138"/>
      <c r="D66" s="138" t="s">
        <v>515</v>
      </c>
      <c r="E66" s="104">
        <v>0</v>
      </c>
      <c r="F66" s="133">
        <f>E66/464*100</f>
        <v>0</v>
      </c>
      <c r="G66" s="138"/>
      <c r="H66" s="104">
        <v>1</v>
      </c>
      <c r="I66" s="133">
        <f t="shared" si="7"/>
        <v>0.21231422505307856</v>
      </c>
    </row>
    <row r="67" spans="2:9" x14ac:dyDescent="0.2">
      <c r="B67" s="138"/>
      <c r="C67" s="138"/>
      <c r="D67" s="138"/>
      <c r="E67" s="104"/>
      <c r="F67" s="133"/>
      <c r="G67" s="138"/>
      <c r="H67" s="104"/>
      <c r="I67" s="133"/>
    </row>
    <row r="68" spans="2:9" x14ac:dyDescent="0.2">
      <c r="B68" s="138" t="s">
        <v>597</v>
      </c>
      <c r="C68" s="138"/>
      <c r="D68" s="138"/>
      <c r="E68" s="104"/>
      <c r="F68" s="133"/>
      <c r="G68" s="138"/>
      <c r="H68" s="104"/>
      <c r="I68" s="133"/>
    </row>
    <row r="69" spans="2:9" x14ac:dyDescent="0.2">
      <c r="B69" s="138"/>
      <c r="C69" s="138"/>
      <c r="D69" s="138" t="s">
        <v>588</v>
      </c>
      <c r="E69" s="104">
        <v>1</v>
      </c>
      <c r="F69" s="133">
        <f>E69/464*100</f>
        <v>0.21551724137931033</v>
      </c>
      <c r="G69" s="138"/>
      <c r="H69" s="104">
        <v>2</v>
      </c>
      <c r="I69" s="133">
        <f t="shared" si="7"/>
        <v>0.42462845010615713</v>
      </c>
    </row>
    <row r="70" spans="2:9" x14ac:dyDescent="0.2">
      <c r="B70" s="138"/>
      <c r="C70" s="138"/>
      <c r="D70" s="138" t="s">
        <v>589</v>
      </c>
      <c r="E70" s="104">
        <v>29</v>
      </c>
      <c r="F70" s="133">
        <f>E70/464*100</f>
        <v>6.25</v>
      </c>
      <c r="G70" s="138"/>
      <c r="H70" s="104">
        <v>33</v>
      </c>
      <c r="I70" s="133">
        <f t="shared" si="7"/>
        <v>7.0063694267515926</v>
      </c>
    </row>
    <row r="71" spans="2:9" ht="30.15" customHeight="1" x14ac:dyDescent="0.2">
      <c r="B71" s="138"/>
      <c r="C71" s="138"/>
      <c r="D71" s="138" t="s">
        <v>590</v>
      </c>
      <c r="E71" s="104">
        <v>18</v>
      </c>
      <c r="F71" s="133">
        <f>E71/464*100</f>
        <v>3.8793103448275863</v>
      </c>
      <c r="G71" s="138"/>
      <c r="H71" s="104">
        <v>17</v>
      </c>
      <c r="I71" s="133">
        <f t="shared" si="7"/>
        <v>3.6093418259023355</v>
      </c>
    </row>
    <row r="72" spans="2:9" ht="30.15" customHeight="1" x14ac:dyDescent="0.2">
      <c r="B72" s="138"/>
      <c r="C72" s="138"/>
      <c r="D72" s="138"/>
      <c r="E72" s="104"/>
      <c r="F72" s="133"/>
      <c r="G72" s="138"/>
      <c r="H72" s="104"/>
      <c r="I72" s="133"/>
    </row>
    <row r="73" spans="2:9" ht="30.15" customHeight="1" x14ac:dyDescent="0.2">
      <c r="B73" s="138" t="s">
        <v>515</v>
      </c>
      <c r="C73" s="138"/>
      <c r="D73" s="138"/>
      <c r="E73" s="134">
        <v>2</v>
      </c>
      <c r="F73" s="133">
        <f>E73/464*100</f>
        <v>0.43103448275862066</v>
      </c>
      <c r="G73" s="138"/>
      <c r="H73" s="164">
        <v>52</v>
      </c>
      <c r="I73" s="167">
        <f t="shared" si="7"/>
        <v>11.040339702760086</v>
      </c>
    </row>
    <row r="74" spans="2:9" ht="30.15" customHeight="1" x14ac:dyDescent="0.2">
      <c r="B74" s="46" t="s">
        <v>516</v>
      </c>
      <c r="C74" s="46"/>
      <c r="D74" s="46"/>
      <c r="E74" s="47">
        <f>SUM(E54:E73)</f>
        <v>472</v>
      </c>
      <c r="F74" s="43">
        <f>SUM(F54:F73)</f>
        <v>101.72413793103448</v>
      </c>
      <c r="G74" s="138"/>
      <c r="H74" s="47">
        <f>SUM(H54:H73)</f>
        <v>536</v>
      </c>
      <c r="I74" s="55">
        <f>SUM(I54:I73)</f>
        <v>113.80042462845009</v>
      </c>
    </row>
    <row r="75" spans="2:9" ht="30.15" customHeight="1" x14ac:dyDescent="0.2">
      <c r="B75" s="46" t="s">
        <v>571</v>
      </c>
      <c r="C75" s="46"/>
      <c r="D75" s="46"/>
      <c r="E75" s="47">
        <v>464</v>
      </c>
      <c r="F75" s="43">
        <v>100</v>
      </c>
      <c r="G75" s="138"/>
      <c r="H75" s="47">
        <v>471</v>
      </c>
      <c r="I75" s="47">
        <v>100</v>
      </c>
    </row>
    <row r="76" spans="2:9" ht="30.15" customHeight="1" x14ac:dyDescent="0.2"/>
    <row r="77" spans="2:9" ht="30.15" customHeight="1" x14ac:dyDescent="0.2"/>
    <row r="81" spans="10:12" x14ac:dyDescent="0.2">
      <c r="J81" s="138"/>
      <c r="K81" s="138"/>
      <c r="L81" s="138"/>
    </row>
    <row r="113" spans="2:9" x14ac:dyDescent="0.2">
      <c r="B113" s="138"/>
      <c r="C113" s="143"/>
      <c r="D113" s="143"/>
      <c r="E113" s="143"/>
      <c r="F113" s="143"/>
      <c r="G113" s="143"/>
      <c r="H113" s="146"/>
      <c r="I113" s="146"/>
    </row>
    <row r="129" spans="2:9" x14ac:dyDescent="0.2">
      <c r="B129" s="138"/>
      <c r="C129" s="138"/>
      <c r="D129" s="138"/>
      <c r="E129" s="138"/>
      <c r="F129" s="138"/>
      <c r="G129" s="138"/>
      <c r="H129" s="138"/>
      <c r="I129" s="138"/>
    </row>
    <row r="130" spans="2:9" x14ac:dyDescent="0.2">
      <c r="F130" s="138"/>
      <c r="G130" s="138"/>
      <c r="H130" s="138"/>
      <c r="I130" s="138"/>
    </row>
    <row r="131" spans="2:9" x14ac:dyDescent="0.2">
      <c r="F131" s="138"/>
      <c r="G131" s="138"/>
    </row>
    <row r="132" spans="2:9" x14ac:dyDescent="0.2">
      <c r="F132" s="138"/>
      <c r="G132" s="138"/>
    </row>
    <row r="133" spans="2:9" x14ac:dyDescent="0.2">
      <c r="F133" s="138"/>
      <c r="G133" s="138"/>
    </row>
    <row r="134" spans="2:9" x14ac:dyDescent="0.2">
      <c r="F134" s="138"/>
      <c r="G134" s="138"/>
    </row>
    <row r="136" spans="2:9" x14ac:dyDescent="0.2">
      <c r="F136" s="138"/>
      <c r="G136" s="138"/>
    </row>
    <row r="137" spans="2:9" x14ac:dyDescent="0.2">
      <c r="F137" s="138"/>
      <c r="G137" s="138"/>
    </row>
    <row r="138" spans="2:9" x14ac:dyDescent="0.2">
      <c r="F138" s="138"/>
      <c r="G138" s="138"/>
    </row>
    <row r="139" spans="2:9" x14ac:dyDescent="0.2">
      <c r="F139" s="138"/>
      <c r="G139" s="138"/>
    </row>
    <row r="140" spans="2:9" x14ac:dyDescent="0.2">
      <c r="F140" s="138"/>
      <c r="G140" s="138"/>
    </row>
    <row r="141" spans="2:9" x14ac:dyDescent="0.2">
      <c r="F141" s="138"/>
      <c r="G141" s="138"/>
    </row>
    <row r="142" spans="2:9" x14ac:dyDescent="0.2">
      <c r="F142" s="138"/>
      <c r="G142" s="138"/>
    </row>
    <row r="143" spans="2:9" x14ac:dyDescent="0.2">
      <c r="F143" s="138"/>
      <c r="G143" s="138"/>
    </row>
    <row r="144" spans="2:9" x14ac:dyDescent="0.2">
      <c r="F144" s="138"/>
      <c r="G144" s="138"/>
    </row>
    <row r="145" spans="6:7" x14ac:dyDescent="0.2">
      <c r="F145" s="138"/>
      <c r="G145" s="138"/>
    </row>
    <row r="146" spans="6:7" x14ac:dyDescent="0.2">
      <c r="F146" s="138"/>
      <c r="G146" s="138"/>
    </row>
  </sheetData>
  <phoneticPr fontId="9"/>
  <pageMargins left="0.7" right="0.7" top="0.75" bottom="0.75" header="0.3" footer="0.3"/>
  <pageSetup paperSize="9"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G22" sqref="G22"/>
    </sheetView>
  </sheetViews>
  <sheetFormatPr defaultRowHeight="13.2" x14ac:dyDescent="0.2"/>
  <cols>
    <col min="1" max="1" width="4.33203125" customWidth="1"/>
  </cols>
  <sheetData>
    <row r="1" spans="2:5" x14ac:dyDescent="0.2">
      <c r="B1" s="138" t="s">
        <v>711</v>
      </c>
      <c r="C1" s="138"/>
      <c r="D1" s="138"/>
      <c r="E1" s="138"/>
    </row>
    <row r="2" spans="2:5" s="1" customFormat="1" x14ac:dyDescent="0.2">
      <c r="B2" s="138"/>
      <c r="C2" s="138"/>
      <c r="D2" s="138"/>
      <c r="E2" s="138"/>
    </row>
    <row r="3" spans="2:5" x14ac:dyDescent="0.2">
      <c r="B3" s="171" t="s">
        <v>712</v>
      </c>
      <c r="C3" s="146"/>
      <c r="D3" s="146"/>
      <c r="E3" s="138"/>
    </row>
    <row r="4" spans="2:5" x14ac:dyDescent="0.2">
      <c r="B4" s="172"/>
      <c r="C4" s="152" t="s">
        <v>506</v>
      </c>
      <c r="D4" s="152" t="s">
        <v>507</v>
      </c>
      <c r="E4" s="138"/>
    </row>
    <row r="5" spans="2:5" x14ac:dyDescent="0.2">
      <c r="B5" s="138" t="s">
        <v>705</v>
      </c>
      <c r="C5" s="104">
        <v>61</v>
      </c>
      <c r="D5" s="133">
        <v>12.95</v>
      </c>
      <c r="E5" s="138"/>
    </row>
    <row r="6" spans="2:5" x14ac:dyDescent="0.2">
      <c r="B6" s="138" t="s">
        <v>704</v>
      </c>
      <c r="C6" s="104">
        <v>330</v>
      </c>
      <c r="D6" s="133">
        <v>70.06</v>
      </c>
      <c r="E6" s="138"/>
    </row>
    <row r="7" spans="2:5" x14ac:dyDescent="0.2">
      <c r="B7" s="170" t="s">
        <v>706</v>
      </c>
      <c r="C7" s="164">
        <v>80</v>
      </c>
      <c r="D7" s="167">
        <v>16.989999999999998</v>
      </c>
      <c r="E7" s="138"/>
    </row>
    <row r="8" spans="2:5" x14ac:dyDescent="0.2">
      <c r="B8" s="170" t="s">
        <v>707</v>
      </c>
      <c r="C8" s="164">
        <v>471</v>
      </c>
      <c r="D8" s="167">
        <v>100</v>
      </c>
      <c r="E8" s="138"/>
    </row>
    <row r="9" spans="2:5" x14ac:dyDescent="0.2">
      <c r="B9" s="138"/>
      <c r="C9" s="138"/>
      <c r="D9" s="41"/>
      <c r="E9" s="138"/>
    </row>
    <row r="10" spans="2:5" x14ac:dyDescent="0.2">
      <c r="B10" s="146" t="s">
        <v>708</v>
      </c>
      <c r="C10" s="146"/>
      <c r="D10" s="62"/>
      <c r="E10" s="138"/>
    </row>
    <row r="11" spans="2:5" x14ac:dyDescent="0.2">
      <c r="B11" s="172"/>
      <c r="C11" s="194" t="s">
        <v>506</v>
      </c>
      <c r="D11" s="195" t="s">
        <v>507</v>
      </c>
      <c r="E11" s="138"/>
    </row>
    <row r="12" spans="2:5" x14ac:dyDescent="0.2">
      <c r="B12" s="138" t="s">
        <v>710</v>
      </c>
      <c r="C12" s="40">
        <v>8</v>
      </c>
      <c r="D12" s="133">
        <v>13.11</v>
      </c>
      <c r="E12" s="138"/>
    </row>
    <row r="13" spans="2:5" x14ac:dyDescent="0.2">
      <c r="B13" s="138" t="s">
        <v>709</v>
      </c>
      <c r="C13" s="40">
        <v>43</v>
      </c>
      <c r="D13" s="133">
        <v>70.489999999999995</v>
      </c>
      <c r="E13" s="138"/>
    </row>
    <row r="14" spans="2:5" x14ac:dyDescent="0.2">
      <c r="B14" s="170" t="s">
        <v>706</v>
      </c>
      <c r="C14" s="107">
        <v>10</v>
      </c>
      <c r="D14" s="167">
        <v>16.39</v>
      </c>
      <c r="E14" s="138"/>
    </row>
    <row r="15" spans="2:5" x14ac:dyDescent="0.2">
      <c r="B15" s="170" t="s">
        <v>707</v>
      </c>
      <c r="C15" s="107">
        <v>61</v>
      </c>
      <c r="D15" s="167">
        <v>100</v>
      </c>
      <c r="E15" s="138"/>
    </row>
    <row r="16" spans="2:5" x14ac:dyDescent="0.2">
      <c r="B16" s="49" t="s">
        <v>776</v>
      </c>
      <c r="C16" s="196"/>
      <c r="D16" s="196"/>
      <c r="E16" s="196"/>
    </row>
  </sheetData>
  <phoneticPr fontId="9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workbookViewId="0">
      <selection activeCell="B34" sqref="B34"/>
    </sheetView>
  </sheetViews>
  <sheetFormatPr defaultColWidth="8.88671875" defaultRowHeight="13.2" x14ac:dyDescent="0.2"/>
  <cols>
    <col min="1" max="1" width="3.88671875" style="3" customWidth="1"/>
    <col min="2" max="2" width="34.21875" style="3" customWidth="1"/>
    <col min="3" max="4" width="8.88671875" style="3"/>
    <col min="5" max="5" width="1.6640625" style="3" customWidth="1"/>
    <col min="6" max="16384" width="8.88671875" style="3"/>
  </cols>
  <sheetData>
    <row r="1" spans="2:7" ht="16.2" x14ac:dyDescent="0.2">
      <c r="B1" s="61" t="s">
        <v>622</v>
      </c>
      <c r="C1" s="138"/>
      <c r="D1" s="138"/>
      <c r="E1" s="138"/>
      <c r="F1" s="138"/>
      <c r="G1" s="138"/>
    </row>
    <row r="2" spans="2:7" x14ac:dyDescent="0.2">
      <c r="B2" s="138"/>
      <c r="C2" s="138"/>
      <c r="D2" s="138"/>
      <c r="E2" s="138"/>
      <c r="F2" s="138"/>
      <c r="G2" s="138"/>
    </row>
    <row r="3" spans="2:7" x14ac:dyDescent="0.2">
      <c r="B3" s="139" t="s">
        <v>623</v>
      </c>
      <c r="C3" s="138"/>
      <c r="D3" s="138"/>
      <c r="E3" s="138"/>
      <c r="F3" s="138"/>
      <c r="G3" s="138"/>
    </row>
    <row r="4" spans="2:7" x14ac:dyDescent="0.2">
      <c r="B4" s="139"/>
      <c r="D4" s="145" t="s">
        <v>3</v>
      </c>
      <c r="E4" s="138"/>
      <c r="G4" s="3" t="s">
        <v>4</v>
      </c>
    </row>
    <row r="5" spans="2:7" x14ac:dyDescent="0.2">
      <c r="B5" s="140"/>
      <c r="C5" s="131" t="s">
        <v>506</v>
      </c>
      <c r="D5" s="131" t="s">
        <v>507</v>
      </c>
      <c r="E5" s="138"/>
      <c r="F5" s="131" t="s">
        <v>506</v>
      </c>
      <c r="G5" s="131" t="s">
        <v>507</v>
      </c>
    </row>
    <row r="6" spans="2:7" x14ac:dyDescent="0.2">
      <c r="B6" s="139" t="s">
        <v>614</v>
      </c>
      <c r="C6" s="104">
        <v>71</v>
      </c>
      <c r="D6" s="104">
        <v>15.3</v>
      </c>
      <c r="E6" s="138"/>
      <c r="F6" s="104">
        <v>93</v>
      </c>
      <c r="G6" s="104">
        <v>19.75</v>
      </c>
    </row>
    <row r="7" spans="2:7" x14ac:dyDescent="0.2">
      <c r="B7" s="139" t="s">
        <v>615</v>
      </c>
      <c r="C7" s="104">
        <v>107</v>
      </c>
      <c r="D7" s="104">
        <v>23.06</v>
      </c>
      <c r="E7" s="138"/>
      <c r="F7" s="104">
        <v>142</v>
      </c>
      <c r="G7" s="104">
        <v>30.15</v>
      </c>
    </row>
    <row r="8" spans="2:7" x14ac:dyDescent="0.2">
      <c r="B8" s="139" t="s">
        <v>616</v>
      </c>
      <c r="C8" s="104">
        <v>114</v>
      </c>
      <c r="D8" s="104">
        <v>24.57</v>
      </c>
      <c r="E8" s="138"/>
      <c r="F8" s="104">
        <v>122</v>
      </c>
      <c r="G8" s="104">
        <v>25.9</v>
      </c>
    </row>
    <row r="9" spans="2:7" x14ac:dyDescent="0.2">
      <c r="B9" s="139" t="s">
        <v>617</v>
      </c>
      <c r="C9" s="104">
        <v>94</v>
      </c>
      <c r="D9" s="104">
        <v>20.260000000000002</v>
      </c>
      <c r="E9" s="138"/>
      <c r="F9" s="104">
        <v>65</v>
      </c>
      <c r="G9" s="104">
        <v>13.8</v>
      </c>
    </row>
    <row r="10" spans="2:7" x14ac:dyDescent="0.2">
      <c r="B10" s="139" t="s">
        <v>618</v>
      </c>
      <c r="C10" s="104">
        <v>38</v>
      </c>
      <c r="D10" s="104">
        <v>8.19</v>
      </c>
      <c r="E10" s="138"/>
      <c r="F10" s="104">
        <v>23</v>
      </c>
      <c r="G10" s="104">
        <v>4.88</v>
      </c>
    </row>
    <row r="11" spans="2:7" x14ac:dyDescent="0.2">
      <c r="B11" s="139" t="s">
        <v>619</v>
      </c>
      <c r="C11" s="104">
        <v>17</v>
      </c>
      <c r="D11" s="104">
        <v>3.66</v>
      </c>
      <c r="E11" s="138"/>
      <c r="F11" s="104">
        <v>11</v>
      </c>
      <c r="G11" s="104">
        <v>2.34</v>
      </c>
    </row>
    <row r="12" spans="2:7" x14ac:dyDescent="0.2">
      <c r="B12" s="139" t="s">
        <v>620</v>
      </c>
      <c r="C12" s="104">
        <v>11</v>
      </c>
      <c r="D12" s="104">
        <v>2.37</v>
      </c>
      <c r="E12" s="138"/>
      <c r="F12" s="104">
        <v>3</v>
      </c>
      <c r="G12" s="104">
        <v>0.64</v>
      </c>
    </row>
    <row r="13" spans="2:7" x14ac:dyDescent="0.2">
      <c r="B13" s="139" t="s">
        <v>621</v>
      </c>
      <c r="C13" s="104">
        <v>9</v>
      </c>
      <c r="D13" s="104">
        <v>1.96</v>
      </c>
      <c r="E13" s="138"/>
      <c r="F13" s="104">
        <v>6</v>
      </c>
      <c r="G13" s="104">
        <v>1.26</v>
      </c>
    </row>
    <row r="14" spans="2:7" x14ac:dyDescent="0.2">
      <c r="B14" s="139" t="s">
        <v>515</v>
      </c>
      <c r="C14" s="164">
        <v>3</v>
      </c>
      <c r="D14" s="164">
        <v>0.65</v>
      </c>
      <c r="E14" s="138"/>
      <c r="F14" s="164">
        <v>6</v>
      </c>
      <c r="G14" s="164">
        <v>1.27</v>
      </c>
    </row>
    <row r="15" spans="2:7" x14ac:dyDescent="0.2">
      <c r="B15" s="140" t="s">
        <v>516</v>
      </c>
      <c r="C15" s="47">
        <v>464</v>
      </c>
      <c r="D15" s="47">
        <v>100</v>
      </c>
      <c r="E15" s="138"/>
      <c r="F15" s="47">
        <v>471</v>
      </c>
      <c r="G15" s="47">
        <v>100</v>
      </c>
    </row>
    <row r="16" spans="2:7" x14ac:dyDescent="0.2">
      <c r="B16" s="143"/>
      <c r="C16" s="146"/>
      <c r="D16" s="146"/>
      <c r="E16" s="138"/>
      <c r="F16" s="146"/>
      <c r="G16" s="146"/>
    </row>
    <row r="17" spans="2:11" x14ac:dyDescent="0.2">
      <c r="B17" s="138"/>
      <c r="C17" s="138"/>
      <c r="D17" s="138"/>
      <c r="E17" s="138"/>
      <c r="F17" s="138"/>
      <c r="G17" s="138"/>
    </row>
    <row r="18" spans="2:11" x14ac:dyDescent="0.2">
      <c r="B18" s="139" t="s">
        <v>633</v>
      </c>
      <c r="C18" s="138"/>
      <c r="D18" s="138"/>
      <c r="E18" s="138"/>
      <c r="F18" s="138"/>
      <c r="G18" s="138"/>
      <c r="H18" s="138"/>
    </row>
    <row r="19" spans="2:11" x14ac:dyDescent="0.2">
      <c r="B19" s="139"/>
      <c r="D19" s="145" t="s">
        <v>3</v>
      </c>
      <c r="E19" s="138"/>
      <c r="G19" s="170"/>
      <c r="H19" s="4"/>
      <c r="I19" s="4"/>
      <c r="K19" s="3" t="s">
        <v>4</v>
      </c>
    </row>
    <row r="20" spans="2:11" x14ac:dyDescent="0.2">
      <c r="B20" s="140"/>
      <c r="C20" s="131" t="s">
        <v>506</v>
      </c>
      <c r="D20" s="131" t="s">
        <v>7</v>
      </c>
      <c r="E20" s="138"/>
      <c r="F20" s="140"/>
      <c r="G20" s="5"/>
      <c r="H20" s="5"/>
      <c r="I20" s="5"/>
      <c r="J20" s="131" t="s">
        <v>506</v>
      </c>
      <c r="K20" s="131" t="s">
        <v>7</v>
      </c>
    </row>
    <row r="21" spans="2:11" x14ac:dyDescent="0.2">
      <c r="B21" s="139" t="s">
        <v>624</v>
      </c>
      <c r="C21" s="104">
        <v>292</v>
      </c>
      <c r="D21" s="133">
        <v>62.931034482758619</v>
      </c>
      <c r="E21" s="138"/>
      <c r="F21" s="139" t="s">
        <v>624</v>
      </c>
      <c r="J21" s="104">
        <v>286</v>
      </c>
      <c r="K21" s="133">
        <v>60.721868365180462</v>
      </c>
    </row>
    <row r="22" spans="2:11" x14ac:dyDescent="0.2">
      <c r="B22" s="139" t="s">
        <v>625</v>
      </c>
      <c r="C22" s="104">
        <v>71</v>
      </c>
      <c r="D22" s="133">
        <v>15.301724137931034</v>
      </c>
      <c r="E22" s="138"/>
      <c r="F22" s="139" t="s">
        <v>625</v>
      </c>
      <c r="J22" s="104">
        <v>72</v>
      </c>
      <c r="K22" s="133">
        <v>15.286624203821656</v>
      </c>
    </row>
    <row r="23" spans="2:11" x14ac:dyDescent="0.2">
      <c r="B23" s="139" t="s">
        <v>626</v>
      </c>
      <c r="C23" s="104">
        <v>42</v>
      </c>
      <c r="D23" s="133">
        <v>9.0517241379310338</v>
      </c>
      <c r="E23" s="138"/>
      <c r="F23" s="139" t="s">
        <v>626</v>
      </c>
      <c r="J23" s="104">
        <v>48</v>
      </c>
      <c r="K23" s="133">
        <v>10.191082802547772</v>
      </c>
    </row>
    <row r="24" spans="2:11" x14ac:dyDescent="0.2">
      <c r="B24" s="139" t="s">
        <v>627</v>
      </c>
      <c r="C24" s="104">
        <v>4</v>
      </c>
      <c r="D24" s="133">
        <v>0.86206896551724133</v>
      </c>
      <c r="E24" s="138"/>
      <c r="F24" s="139" t="s">
        <v>627</v>
      </c>
      <c r="J24" s="104">
        <v>4</v>
      </c>
      <c r="K24" s="133">
        <v>0.84925690021231426</v>
      </c>
    </row>
    <row r="25" spans="2:11" x14ac:dyDescent="0.2">
      <c r="B25" s="139" t="s">
        <v>628</v>
      </c>
      <c r="C25" s="104">
        <v>8</v>
      </c>
      <c r="D25" s="133">
        <v>1.7241379310344827</v>
      </c>
      <c r="E25" s="138"/>
      <c r="F25" s="139" t="s">
        <v>629</v>
      </c>
      <c r="J25" s="104">
        <v>37</v>
      </c>
      <c r="K25" s="133">
        <v>7.8556263269639066</v>
      </c>
    </row>
    <row r="26" spans="2:11" x14ac:dyDescent="0.2">
      <c r="B26" s="139" t="s">
        <v>629</v>
      </c>
      <c r="C26" s="104">
        <v>35</v>
      </c>
      <c r="D26" s="133">
        <v>7.5431034482758621</v>
      </c>
      <c r="E26" s="138"/>
      <c r="F26" s="139" t="s">
        <v>630</v>
      </c>
      <c r="J26" s="104">
        <v>5</v>
      </c>
      <c r="K26" s="133">
        <v>1.0615711252653928</v>
      </c>
    </row>
    <row r="27" spans="2:11" x14ac:dyDescent="0.2">
      <c r="B27" s="139" t="s">
        <v>630</v>
      </c>
      <c r="C27" s="104">
        <v>4</v>
      </c>
      <c r="D27" s="133">
        <v>0.86206896551724133</v>
      </c>
      <c r="E27" s="138"/>
      <c r="F27" s="139" t="s">
        <v>631</v>
      </c>
      <c r="J27" s="104">
        <v>10</v>
      </c>
      <c r="K27" s="133">
        <v>2.1231422505307855</v>
      </c>
    </row>
    <row r="28" spans="2:11" x14ac:dyDescent="0.2">
      <c r="B28" s="139" t="s">
        <v>631</v>
      </c>
      <c r="C28" s="104">
        <v>6</v>
      </c>
      <c r="D28" s="133">
        <v>1.2931034482758621</v>
      </c>
      <c r="E28" s="138"/>
      <c r="F28" s="139" t="s">
        <v>632</v>
      </c>
      <c r="J28" s="104">
        <v>2</v>
      </c>
      <c r="K28" s="133">
        <v>0.42462845010615713</v>
      </c>
    </row>
    <row r="29" spans="2:11" x14ac:dyDescent="0.2">
      <c r="B29" s="139" t="s">
        <v>632</v>
      </c>
      <c r="C29" s="104">
        <v>4</v>
      </c>
      <c r="D29" s="133">
        <v>0.86206896551724133</v>
      </c>
      <c r="E29" s="138"/>
      <c r="F29" s="139" t="s">
        <v>538</v>
      </c>
      <c r="J29" s="104">
        <v>10</v>
      </c>
      <c r="K29" s="133">
        <v>2.1231422505307855</v>
      </c>
    </row>
    <row r="30" spans="2:11" x14ac:dyDescent="0.2">
      <c r="B30" s="139" t="s">
        <v>538</v>
      </c>
      <c r="C30" s="104">
        <v>1</v>
      </c>
      <c r="D30" s="133">
        <v>0.21551724137931033</v>
      </c>
      <c r="E30" s="138"/>
      <c r="F30" s="130" t="s">
        <v>515</v>
      </c>
      <c r="G30" s="4"/>
      <c r="H30" s="4"/>
      <c r="I30" s="4"/>
      <c r="J30" s="104">
        <v>2</v>
      </c>
      <c r="K30" s="167">
        <v>0.42462845010615713</v>
      </c>
    </row>
    <row r="31" spans="2:11" x14ac:dyDescent="0.2">
      <c r="B31" s="139" t="s">
        <v>515</v>
      </c>
      <c r="C31" s="104">
        <v>3</v>
      </c>
      <c r="D31" s="133">
        <v>0.64655172413793105</v>
      </c>
      <c r="E31" s="138"/>
      <c r="F31" s="140" t="s">
        <v>516</v>
      </c>
      <c r="G31" s="5"/>
      <c r="H31" s="5"/>
      <c r="I31" s="5"/>
      <c r="J31" s="47">
        <v>476</v>
      </c>
      <c r="K31" s="133">
        <v>101.06157112526539</v>
      </c>
    </row>
    <row r="32" spans="2:11" x14ac:dyDescent="0.2">
      <c r="B32" s="140" t="s">
        <v>516</v>
      </c>
      <c r="C32" s="47">
        <v>470</v>
      </c>
      <c r="D32" s="43">
        <v>101.29310344827584</v>
      </c>
      <c r="E32" s="138"/>
      <c r="F32" s="140" t="s">
        <v>571</v>
      </c>
      <c r="G32" s="5"/>
      <c r="H32" s="5"/>
      <c r="I32" s="5"/>
      <c r="J32" s="47">
        <v>471</v>
      </c>
      <c r="K32" s="43">
        <v>100</v>
      </c>
    </row>
    <row r="33" spans="2:8" x14ac:dyDescent="0.2">
      <c r="B33" s="140" t="s">
        <v>571</v>
      </c>
      <c r="C33" s="47">
        <v>464</v>
      </c>
      <c r="D33" s="43">
        <v>100</v>
      </c>
      <c r="E33" s="138"/>
      <c r="F33" s="146"/>
      <c r="G33" s="146"/>
      <c r="H33" s="146"/>
    </row>
    <row r="34" spans="2:8" x14ac:dyDescent="0.2">
      <c r="B34" s="143" t="s">
        <v>778</v>
      </c>
      <c r="C34" s="146"/>
      <c r="D34" s="146"/>
      <c r="E34" s="138"/>
      <c r="F34" s="146"/>
      <c r="G34" s="146"/>
      <c r="H34" s="146"/>
    </row>
  </sheetData>
  <phoneticPr fontId="9"/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5"/>
  <sheetViews>
    <sheetView workbookViewId="0">
      <selection activeCell="H3" sqref="H3"/>
    </sheetView>
  </sheetViews>
  <sheetFormatPr defaultColWidth="8.88671875" defaultRowHeight="13.2" x14ac:dyDescent="0.2"/>
  <cols>
    <col min="1" max="1" width="3.21875" style="3" customWidth="1"/>
    <col min="2" max="4" width="8.88671875" style="3"/>
    <col min="5" max="5" width="1.6640625" style="3" customWidth="1"/>
    <col min="6" max="16384" width="8.88671875" style="3"/>
  </cols>
  <sheetData>
    <row r="1" spans="2:7" x14ac:dyDescent="0.2">
      <c r="B1" s="3" t="s">
        <v>761</v>
      </c>
      <c r="C1" s="3" t="s">
        <v>762</v>
      </c>
    </row>
    <row r="3" spans="2:7" x14ac:dyDescent="0.2">
      <c r="B3" s="170"/>
      <c r="D3" s="145" t="s">
        <v>3</v>
      </c>
      <c r="E3" s="138"/>
      <c r="G3" s="3" t="s">
        <v>4</v>
      </c>
    </row>
    <row r="4" spans="2:7" x14ac:dyDescent="0.2">
      <c r="B4" s="173"/>
      <c r="C4" s="131" t="s">
        <v>506</v>
      </c>
      <c r="D4" s="131" t="s">
        <v>7</v>
      </c>
      <c r="E4" s="138"/>
      <c r="F4" s="131" t="s">
        <v>506</v>
      </c>
      <c r="G4" s="131" t="s">
        <v>7</v>
      </c>
    </row>
    <row r="5" spans="2:7" x14ac:dyDescent="0.2">
      <c r="B5" s="138" t="s">
        <v>714</v>
      </c>
      <c r="C5" s="163">
        <v>33</v>
      </c>
      <c r="D5" s="133">
        <v>7.11</v>
      </c>
      <c r="E5" s="138"/>
      <c r="F5" s="104">
        <v>31</v>
      </c>
      <c r="G5" s="133">
        <v>6.58</v>
      </c>
    </row>
    <row r="6" spans="2:7" x14ac:dyDescent="0.2">
      <c r="B6" s="138" t="s">
        <v>715</v>
      </c>
      <c r="C6" s="104">
        <v>11</v>
      </c>
      <c r="D6" s="133">
        <v>2.37</v>
      </c>
      <c r="E6" s="138"/>
      <c r="F6" s="104">
        <v>13</v>
      </c>
      <c r="G6" s="133">
        <v>2.76</v>
      </c>
    </row>
    <row r="7" spans="2:7" x14ac:dyDescent="0.2">
      <c r="B7" s="138" t="s">
        <v>716</v>
      </c>
      <c r="C7" s="104">
        <v>4</v>
      </c>
      <c r="D7" s="133">
        <v>0.86</v>
      </c>
      <c r="E7" s="138"/>
      <c r="F7" s="104">
        <v>4</v>
      </c>
      <c r="G7" s="133">
        <v>0.85</v>
      </c>
    </row>
    <row r="8" spans="2:7" x14ac:dyDescent="0.2">
      <c r="B8" s="138" t="s">
        <v>717</v>
      </c>
      <c r="C8" s="104">
        <v>4</v>
      </c>
      <c r="D8" s="133">
        <v>0.86</v>
      </c>
      <c r="E8" s="138"/>
      <c r="F8" s="104">
        <v>4</v>
      </c>
      <c r="G8" s="133">
        <v>0.85</v>
      </c>
    </row>
    <row r="9" spans="2:7" x14ac:dyDescent="0.2">
      <c r="B9" s="138" t="s">
        <v>718</v>
      </c>
      <c r="C9" s="104">
        <v>6</v>
      </c>
      <c r="D9" s="133">
        <v>1.29</v>
      </c>
      <c r="E9" s="138"/>
      <c r="F9" s="104">
        <v>6</v>
      </c>
      <c r="G9" s="133">
        <v>1.27</v>
      </c>
    </row>
    <row r="10" spans="2:7" x14ac:dyDescent="0.2">
      <c r="B10" s="138" t="s">
        <v>719</v>
      </c>
      <c r="C10" s="104">
        <v>4</v>
      </c>
      <c r="D10" s="133">
        <v>0.86</v>
      </c>
      <c r="E10" s="138"/>
      <c r="F10" s="104">
        <v>4</v>
      </c>
      <c r="G10" s="133">
        <v>0.85</v>
      </c>
    </row>
    <row r="11" spans="2:7" x14ac:dyDescent="0.2">
      <c r="B11" s="138" t="s">
        <v>720</v>
      </c>
      <c r="C11" s="104">
        <v>21</v>
      </c>
      <c r="D11" s="133">
        <v>4.53</v>
      </c>
      <c r="E11" s="138"/>
      <c r="F11" s="104">
        <v>21</v>
      </c>
      <c r="G11" s="133">
        <v>4.46</v>
      </c>
    </row>
    <row r="12" spans="2:7" x14ac:dyDescent="0.2">
      <c r="B12" s="138" t="s">
        <v>721</v>
      </c>
      <c r="C12" s="104">
        <v>3</v>
      </c>
      <c r="D12" s="133">
        <v>0.65</v>
      </c>
      <c r="E12" s="138"/>
      <c r="F12" s="104">
        <v>3</v>
      </c>
      <c r="G12" s="133">
        <v>0.64</v>
      </c>
    </row>
    <row r="13" spans="2:7" x14ac:dyDescent="0.2">
      <c r="B13" s="138" t="s">
        <v>722</v>
      </c>
      <c r="C13" s="104">
        <v>4</v>
      </c>
      <c r="D13" s="133">
        <v>0.86</v>
      </c>
      <c r="E13" s="138"/>
      <c r="F13" s="104">
        <v>4</v>
      </c>
      <c r="G13" s="133">
        <v>0.85</v>
      </c>
    </row>
    <row r="14" spans="2:7" x14ac:dyDescent="0.2">
      <c r="B14" s="138" t="s">
        <v>723</v>
      </c>
      <c r="C14" s="104">
        <v>7</v>
      </c>
      <c r="D14" s="133">
        <v>1.51</v>
      </c>
      <c r="E14" s="138"/>
      <c r="F14" s="104">
        <v>6</v>
      </c>
      <c r="G14" s="133">
        <v>1.27</v>
      </c>
    </row>
    <row r="15" spans="2:7" x14ac:dyDescent="0.2">
      <c r="B15" s="138" t="s">
        <v>724</v>
      </c>
      <c r="C15" s="104">
        <v>13</v>
      </c>
      <c r="D15" s="133">
        <v>2.8</v>
      </c>
      <c r="E15" s="138"/>
      <c r="F15" s="104">
        <v>13</v>
      </c>
      <c r="G15" s="133">
        <v>2.76</v>
      </c>
    </row>
    <row r="16" spans="2:7" x14ac:dyDescent="0.2">
      <c r="B16" s="138" t="s">
        <v>725</v>
      </c>
      <c r="C16" s="104">
        <v>22</v>
      </c>
      <c r="D16" s="133">
        <v>4.74</v>
      </c>
      <c r="E16" s="138"/>
      <c r="F16" s="104">
        <v>23</v>
      </c>
      <c r="G16" s="133">
        <v>4.88</v>
      </c>
    </row>
    <row r="17" spans="2:7" x14ac:dyDescent="0.2">
      <c r="B17" s="138" t="s">
        <v>726</v>
      </c>
      <c r="C17" s="104">
        <v>59</v>
      </c>
      <c r="D17" s="133">
        <v>12.72</v>
      </c>
      <c r="E17" s="138"/>
      <c r="F17" s="104">
        <v>59</v>
      </c>
      <c r="G17" s="133">
        <v>12.53</v>
      </c>
    </row>
    <row r="18" spans="2:7" x14ac:dyDescent="0.2">
      <c r="B18" s="138" t="s">
        <v>727</v>
      </c>
      <c r="C18" s="104">
        <v>11</v>
      </c>
      <c r="D18" s="133">
        <v>2.37</v>
      </c>
      <c r="E18" s="138"/>
      <c r="F18" s="104">
        <v>10</v>
      </c>
      <c r="G18" s="133">
        <v>2.12</v>
      </c>
    </row>
    <row r="19" spans="2:7" x14ac:dyDescent="0.2">
      <c r="B19" s="138" t="s">
        <v>728</v>
      </c>
      <c r="C19" s="104">
        <v>8</v>
      </c>
      <c r="D19" s="133">
        <v>1.72</v>
      </c>
      <c r="E19" s="138"/>
      <c r="F19" s="104">
        <v>8</v>
      </c>
      <c r="G19" s="133">
        <v>1.7</v>
      </c>
    </row>
    <row r="20" spans="2:7" x14ac:dyDescent="0.2">
      <c r="B20" s="138" t="s">
        <v>729</v>
      </c>
      <c r="C20" s="104">
        <v>13</v>
      </c>
      <c r="D20" s="133">
        <v>2.8</v>
      </c>
      <c r="E20" s="138"/>
      <c r="F20" s="104">
        <v>12</v>
      </c>
      <c r="G20" s="133">
        <v>2.5499999999999998</v>
      </c>
    </row>
    <row r="21" spans="2:7" x14ac:dyDescent="0.2">
      <c r="B21" s="138" t="s">
        <v>730</v>
      </c>
      <c r="C21" s="104">
        <v>1</v>
      </c>
      <c r="D21" s="133">
        <v>0.22</v>
      </c>
      <c r="E21" s="138"/>
      <c r="F21" s="104">
        <v>1</v>
      </c>
      <c r="G21" s="133">
        <v>0.21</v>
      </c>
    </row>
    <row r="22" spans="2:7" x14ac:dyDescent="0.2">
      <c r="B22" s="138" t="s">
        <v>731</v>
      </c>
      <c r="C22" s="104">
        <v>2</v>
      </c>
      <c r="D22" s="133">
        <v>0.43</v>
      </c>
      <c r="E22" s="138"/>
      <c r="F22" s="104">
        <v>2</v>
      </c>
      <c r="G22" s="133">
        <v>0.42</v>
      </c>
    </row>
    <row r="23" spans="2:7" x14ac:dyDescent="0.2">
      <c r="B23" s="138" t="s">
        <v>732</v>
      </c>
      <c r="C23" s="104">
        <v>0</v>
      </c>
      <c r="D23" s="133">
        <v>0</v>
      </c>
      <c r="E23" s="138"/>
      <c r="F23" s="104">
        <v>0</v>
      </c>
      <c r="G23" s="133">
        <v>0</v>
      </c>
    </row>
    <row r="24" spans="2:7" x14ac:dyDescent="0.2">
      <c r="B24" s="138" t="s">
        <v>733</v>
      </c>
      <c r="C24" s="104">
        <v>3</v>
      </c>
      <c r="D24" s="133">
        <v>0.65</v>
      </c>
      <c r="E24" s="138"/>
      <c r="F24" s="104">
        <v>3</v>
      </c>
      <c r="G24" s="133">
        <v>0.64</v>
      </c>
    </row>
    <row r="25" spans="2:7" x14ac:dyDescent="0.2">
      <c r="B25" s="138" t="s">
        <v>734</v>
      </c>
      <c r="C25" s="104">
        <v>5</v>
      </c>
      <c r="D25" s="133">
        <v>1.08</v>
      </c>
      <c r="E25" s="138"/>
      <c r="F25" s="104">
        <v>5</v>
      </c>
      <c r="G25" s="133">
        <v>1.06</v>
      </c>
    </row>
    <row r="26" spans="2:7" x14ac:dyDescent="0.2">
      <c r="B26" s="138" t="s">
        <v>735</v>
      </c>
      <c r="C26" s="104">
        <v>8</v>
      </c>
      <c r="D26" s="133">
        <v>1.72</v>
      </c>
      <c r="E26" s="138"/>
      <c r="F26" s="104">
        <v>8</v>
      </c>
      <c r="G26" s="133">
        <v>1.7</v>
      </c>
    </row>
    <row r="27" spans="2:7" x14ac:dyDescent="0.2">
      <c r="B27" s="138" t="s">
        <v>736</v>
      </c>
      <c r="C27" s="104">
        <v>43</v>
      </c>
      <c r="D27" s="133">
        <v>9.27</v>
      </c>
      <c r="E27" s="138"/>
      <c r="F27" s="104">
        <v>43</v>
      </c>
      <c r="G27" s="133">
        <v>9.1300000000000008</v>
      </c>
    </row>
    <row r="28" spans="2:7" x14ac:dyDescent="0.2">
      <c r="B28" s="138" t="s">
        <v>737</v>
      </c>
      <c r="C28" s="104">
        <v>1</v>
      </c>
      <c r="D28" s="133">
        <v>0.22</v>
      </c>
      <c r="E28" s="138"/>
      <c r="F28" s="104">
        <v>1</v>
      </c>
      <c r="G28" s="133">
        <v>0.21</v>
      </c>
    </row>
    <row r="29" spans="2:7" x14ac:dyDescent="0.2">
      <c r="B29" s="138" t="s">
        <v>738</v>
      </c>
      <c r="C29" s="104">
        <v>3</v>
      </c>
      <c r="D29" s="133">
        <v>0.65</v>
      </c>
      <c r="E29" s="138"/>
      <c r="F29" s="104">
        <v>3</v>
      </c>
      <c r="G29" s="133">
        <v>0.64</v>
      </c>
    </row>
    <row r="30" spans="2:7" x14ac:dyDescent="0.2">
      <c r="B30" s="138" t="s">
        <v>739</v>
      </c>
      <c r="C30" s="104">
        <v>6</v>
      </c>
      <c r="D30" s="133">
        <v>1.29</v>
      </c>
      <c r="E30" s="138"/>
      <c r="F30" s="104">
        <v>6</v>
      </c>
      <c r="G30" s="133">
        <v>1.27</v>
      </c>
    </row>
    <row r="31" spans="2:7" x14ac:dyDescent="0.2">
      <c r="B31" s="138" t="s">
        <v>740</v>
      </c>
      <c r="C31" s="104">
        <v>46</v>
      </c>
      <c r="D31" s="133">
        <v>9.91</v>
      </c>
      <c r="E31" s="138"/>
      <c r="F31" s="104">
        <v>47</v>
      </c>
      <c r="G31" s="133">
        <v>9.98</v>
      </c>
    </row>
    <row r="32" spans="2:7" x14ac:dyDescent="0.2">
      <c r="B32" s="138" t="s">
        <v>741</v>
      </c>
      <c r="C32" s="104">
        <v>8</v>
      </c>
      <c r="D32" s="133">
        <v>1.72</v>
      </c>
      <c r="E32" s="138"/>
      <c r="F32" s="104">
        <v>8</v>
      </c>
      <c r="G32" s="133">
        <v>1.7</v>
      </c>
    </row>
    <row r="33" spans="2:7" x14ac:dyDescent="0.2">
      <c r="B33" s="138" t="s">
        <v>742</v>
      </c>
      <c r="C33" s="104">
        <v>5</v>
      </c>
      <c r="D33" s="133">
        <v>1.08</v>
      </c>
      <c r="E33" s="138"/>
      <c r="F33" s="104">
        <v>5</v>
      </c>
      <c r="G33" s="133">
        <v>1.06</v>
      </c>
    </row>
    <row r="34" spans="2:7" x14ac:dyDescent="0.2">
      <c r="B34" s="138" t="s">
        <v>743</v>
      </c>
      <c r="C34" s="104">
        <v>1</v>
      </c>
      <c r="D34" s="133">
        <v>0.22</v>
      </c>
      <c r="E34" s="138"/>
      <c r="F34" s="104">
        <v>1</v>
      </c>
      <c r="G34" s="133">
        <v>0.21</v>
      </c>
    </row>
    <row r="35" spans="2:7" x14ac:dyDescent="0.2">
      <c r="B35" s="138" t="s">
        <v>744</v>
      </c>
      <c r="C35" s="104">
        <v>3</v>
      </c>
      <c r="D35" s="133">
        <v>0.65</v>
      </c>
      <c r="E35" s="138"/>
      <c r="F35" s="104">
        <v>3</v>
      </c>
      <c r="G35" s="133">
        <v>0.64</v>
      </c>
    </row>
    <row r="36" spans="2:7" x14ac:dyDescent="0.2">
      <c r="B36" s="138" t="s">
        <v>745</v>
      </c>
      <c r="C36" s="104">
        <v>1</v>
      </c>
      <c r="D36" s="133">
        <v>0.22</v>
      </c>
      <c r="E36" s="138"/>
      <c r="F36" s="104">
        <v>1</v>
      </c>
      <c r="G36" s="133">
        <v>0.21</v>
      </c>
    </row>
    <row r="37" spans="2:7" x14ac:dyDescent="0.2">
      <c r="B37" s="138" t="s">
        <v>746</v>
      </c>
      <c r="C37" s="104">
        <v>8</v>
      </c>
      <c r="D37" s="133">
        <v>1.72</v>
      </c>
      <c r="E37" s="138"/>
      <c r="F37" s="104">
        <v>8</v>
      </c>
      <c r="G37" s="133">
        <v>1.7</v>
      </c>
    </row>
    <row r="38" spans="2:7" x14ac:dyDescent="0.2">
      <c r="B38" s="138" t="s">
        <v>747</v>
      </c>
      <c r="C38" s="104">
        <v>37</v>
      </c>
      <c r="D38" s="133">
        <v>7.97</v>
      </c>
      <c r="E38" s="138"/>
      <c r="F38" s="104">
        <v>37</v>
      </c>
      <c r="G38" s="133">
        <v>7.86</v>
      </c>
    </row>
    <row r="39" spans="2:7" x14ac:dyDescent="0.2">
      <c r="B39" s="138" t="s">
        <v>748</v>
      </c>
      <c r="C39" s="104">
        <v>4</v>
      </c>
      <c r="D39" s="133">
        <v>0.86</v>
      </c>
      <c r="E39" s="138"/>
      <c r="F39" s="104">
        <v>4</v>
      </c>
      <c r="G39" s="133">
        <v>0.85</v>
      </c>
    </row>
    <row r="40" spans="2:7" x14ac:dyDescent="0.2">
      <c r="B40" s="138" t="s">
        <v>749</v>
      </c>
      <c r="C40" s="104">
        <v>1</v>
      </c>
      <c r="D40" s="133">
        <v>0.22</v>
      </c>
      <c r="E40" s="138"/>
      <c r="F40" s="104">
        <v>1</v>
      </c>
      <c r="G40" s="133">
        <v>0.21</v>
      </c>
    </row>
    <row r="41" spans="2:7" x14ac:dyDescent="0.2">
      <c r="B41" s="138" t="s">
        <v>750</v>
      </c>
      <c r="C41" s="104">
        <v>10</v>
      </c>
      <c r="D41" s="133">
        <v>2.16</v>
      </c>
      <c r="E41" s="138"/>
      <c r="F41" s="104">
        <v>10</v>
      </c>
      <c r="G41" s="133">
        <v>2.12</v>
      </c>
    </row>
    <row r="42" spans="2:7" x14ac:dyDescent="0.2">
      <c r="B42" s="138" t="s">
        <v>751</v>
      </c>
      <c r="C42" s="104">
        <v>2</v>
      </c>
      <c r="D42" s="133">
        <v>0.43</v>
      </c>
      <c r="E42" s="138"/>
      <c r="F42" s="104">
        <v>2</v>
      </c>
      <c r="G42" s="133">
        <v>0.42</v>
      </c>
    </row>
    <row r="43" spans="2:7" x14ac:dyDescent="0.2">
      <c r="B43" s="138" t="s">
        <v>752</v>
      </c>
      <c r="C43" s="104">
        <v>2</v>
      </c>
      <c r="D43" s="133">
        <v>0.43</v>
      </c>
      <c r="E43" s="138"/>
      <c r="F43" s="104">
        <v>2</v>
      </c>
      <c r="G43" s="133">
        <v>0.42</v>
      </c>
    </row>
    <row r="44" spans="2:7" x14ac:dyDescent="0.2">
      <c r="B44" s="138" t="s">
        <v>753</v>
      </c>
      <c r="C44" s="104">
        <v>26</v>
      </c>
      <c r="D44" s="133">
        <v>5.6</v>
      </c>
      <c r="E44" s="138"/>
      <c r="F44" s="104">
        <v>26</v>
      </c>
      <c r="G44" s="133">
        <v>5.52</v>
      </c>
    </row>
    <row r="45" spans="2:7" x14ac:dyDescent="0.2">
      <c r="B45" s="138" t="s">
        <v>754</v>
      </c>
      <c r="C45" s="104">
        <v>0</v>
      </c>
      <c r="D45" s="133">
        <v>0</v>
      </c>
      <c r="E45" s="138"/>
      <c r="F45" s="104">
        <v>0</v>
      </c>
      <c r="G45" s="133">
        <v>0</v>
      </c>
    </row>
    <row r="46" spans="2:7" x14ac:dyDescent="0.2">
      <c r="B46" s="138" t="s">
        <v>755</v>
      </c>
      <c r="C46" s="104">
        <v>4</v>
      </c>
      <c r="D46" s="133">
        <v>0.86</v>
      </c>
      <c r="E46" s="138"/>
      <c r="F46" s="104">
        <v>4</v>
      </c>
      <c r="G46" s="133">
        <v>0.85</v>
      </c>
    </row>
    <row r="47" spans="2:7" x14ac:dyDescent="0.2">
      <c r="B47" s="138" t="s">
        <v>756</v>
      </c>
      <c r="C47" s="104">
        <v>5</v>
      </c>
      <c r="D47" s="133">
        <v>1.08</v>
      </c>
      <c r="E47" s="138"/>
      <c r="F47" s="104">
        <v>5</v>
      </c>
      <c r="G47" s="133">
        <v>1.06</v>
      </c>
    </row>
    <row r="48" spans="2:7" x14ac:dyDescent="0.2">
      <c r="B48" s="138" t="s">
        <v>757</v>
      </c>
      <c r="C48" s="104">
        <v>2</v>
      </c>
      <c r="D48" s="133">
        <v>0.43</v>
      </c>
      <c r="E48" s="138"/>
      <c r="F48" s="104">
        <v>2</v>
      </c>
      <c r="G48" s="133">
        <v>0.42</v>
      </c>
    </row>
    <row r="49" spans="2:7" x14ac:dyDescent="0.2">
      <c r="B49" s="138" t="s">
        <v>758</v>
      </c>
      <c r="C49" s="104">
        <v>2</v>
      </c>
      <c r="D49" s="133">
        <v>0.43</v>
      </c>
      <c r="E49" s="138"/>
      <c r="F49" s="104">
        <v>2</v>
      </c>
      <c r="G49" s="133">
        <v>0.42</v>
      </c>
    </row>
    <row r="50" spans="2:7" x14ac:dyDescent="0.2">
      <c r="B50" s="138" t="s">
        <v>759</v>
      </c>
      <c r="C50" s="104">
        <v>1</v>
      </c>
      <c r="D50" s="133">
        <v>0.22</v>
      </c>
      <c r="E50" s="138"/>
      <c r="F50" s="104">
        <v>1</v>
      </c>
      <c r="G50" s="133">
        <v>0.21</v>
      </c>
    </row>
    <row r="51" spans="2:7" x14ac:dyDescent="0.2">
      <c r="B51" s="138" t="s">
        <v>760</v>
      </c>
      <c r="C51" s="104">
        <v>1</v>
      </c>
      <c r="D51" s="133">
        <v>0.22</v>
      </c>
      <c r="E51" s="138"/>
      <c r="F51" s="104">
        <v>1</v>
      </c>
      <c r="G51" s="133">
        <v>0.21</v>
      </c>
    </row>
    <row r="52" spans="2:7" x14ac:dyDescent="0.2">
      <c r="B52" s="170" t="s">
        <v>685</v>
      </c>
      <c r="C52" s="164">
        <v>0</v>
      </c>
      <c r="D52" s="167">
        <v>0</v>
      </c>
      <c r="E52" s="138"/>
      <c r="F52" s="164">
        <v>8</v>
      </c>
      <c r="G52" s="167">
        <v>1.7</v>
      </c>
    </row>
    <row r="53" spans="2:7" x14ac:dyDescent="0.2">
      <c r="B53" s="46" t="s">
        <v>634</v>
      </c>
      <c r="C53" s="47">
        <v>464</v>
      </c>
      <c r="D53" s="47">
        <v>100</v>
      </c>
      <c r="E53" s="138"/>
      <c r="F53" s="164">
        <v>471</v>
      </c>
      <c r="G53" s="167">
        <v>100</v>
      </c>
    </row>
    <row r="54" spans="2:7" x14ac:dyDescent="0.2">
      <c r="B54" s="138"/>
      <c r="C54" s="138"/>
      <c r="D54" s="138"/>
      <c r="E54" s="3" t="s">
        <v>700</v>
      </c>
    </row>
    <row r="55" spans="2:7" x14ac:dyDescent="0.2">
      <c r="B55" s="138"/>
      <c r="C55" s="138"/>
      <c r="D55" s="138"/>
    </row>
  </sheetData>
  <phoneticPr fontId="9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topLeftCell="A46" workbookViewId="0">
      <selection activeCell="P1" sqref="P1"/>
    </sheetView>
  </sheetViews>
  <sheetFormatPr defaultColWidth="8.88671875" defaultRowHeight="13.2" x14ac:dyDescent="0.2"/>
  <cols>
    <col min="1" max="1" width="3.77734375" style="3" customWidth="1"/>
    <col min="2" max="2" width="27.6640625" style="3" customWidth="1"/>
    <col min="3" max="4" width="8.88671875" style="3"/>
    <col min="5" max="5" width="1.6640625" style="3" customWidth="1"/>
    <col min="6" max="9" width="8.88671875" style="3"/>
    <col min="10" max="10" width="24.88671875" style="3" customWidth="1"/>
    <col min="11" max="12" width="8.88671875" style="3"/>
    <col min="13" max="13" width="1.6640625" style="3" customWidth="1"/>
    <col min="14" max="16384" width="8.88671875" style="3"/>
  </cols>
  <sheetData>
    <row r="1" spans="2:15" x14ac:dyDescent="0.2">
      <c r="B1" s="138" t="s">
        <v>636</v>
      </c>
      <c r="C1" s="138"/>
      <c r="D1" s="138"/>
      <c r="E1" s="138"/>
      <c r="F1" s="138"/>
      <c r="G1" s="138"/>
      <c r="H1" s="138"/>
      <c r="J1" s="138" t="s">
        <v>641</v>
      </c>
      <c r="K1" s="138"/>
      <c r="L1" s="138"/>
      <c r="M1" s="138"/>
      <c r="N1" s="138"/>
      <c r="O1" s="138"/>
    </row>
    <row r="2" spans="2:15" x14ac:dyDescent="0.2">
      <c r="B2" s="138" t="s">
        <v>71</v>
      </c>
      <c r="C2" s="138"/>
      <c r="D2" s="138"/>
      <c r="E2" s="138"/>
      <c r="F2" s="138"/>
      <c r="G2" s="138"/>
      <c r="H2" s="138"/>
      <c r="J2" s="138" t="s">
        <v>71</v>
      </c>
      <c r="K2" s="138"/>
      <c r="L2" s="138"/>
      <c r="M2" s="138"/>
      <c r="N2" s="138"/>
      <c r="O2" s="138"/>
    </row>
    <row r="3" spans="2:15" x14ac:dyDescent="0.2">
      <c r="B3" s="138" t="s">
        <v>635</v>
      </c>
      <c r="C3" s="138"/>
      <c r="D3" s="138"/>
      <c r="E3" s="138"/>
      <c r="F3" s="138"/>
      <c r="G3" s="138"/>
      <c r="H3" s="138"/>
      <c r="J3" s="138" t="s">
        <v>638</v>
      </c>
      <c r="K3" s="138"/>
      <c r="L3" s="138"/>
      <c r="M3" s="138"/>
      <c r="N3" s="138"/>
      <c r="O3" s="138"/>
    </row>
    <row r="4" spans="2:15" x14ac:dyDescent="0.2">
      <c r="C4" s="145" t="s">
        <v>3</v>
      </c>
      <c r="D4" s="138"/>
      <c r="E4" s="138"/>
      <c r="F4" s="3" t="s">
        <v>4</v>
      </c>
      <c r="G4" s="138"/>
      <c r="H4" s="138"/>
      <c r="K4" s="145" t="s">
        <v>3</v>
      </c>
      <c r="L4" s="138"/>
      <c r="M4" s="138"/>
      <c r="N4" s="3" t="s">
        <v>4</v>
      </c>
      <c r="O4" s="138"/>
    </row>
    <row r="5" spans="2:15" x14ac:dyDescent="0.2">
      <c r="B5" s="46" t="s">
        <v>71</v>
      </c>
      <c r="C5" s="152" t="s">
        <v>506</v>
      </c>
      <c r="D5" s="152" t="s">
        <v>507</v>
      </c>
      <c r="E5" s="138"/>
      <c r="F5" s="152" t="s">
        <v>506</v>
      </c>
      <c r="G5" s="152" t="s">
        <v>507</v>
      </c>
      <c r="H5" s="119"/>
      <c r="J5" s="46" t="s">
        <v>71</v>
      </c>
      <c r="K5" s="152" t="s">
        <v>506</v>
      </c>
      <c r="L5" s="152" t="s">
        <v>507</v>
      </c>
      <c r="M5" s="138"/>
      <c r="N5" s="152" t="s">
        <v>506</v>
      </c>
      <c r="O5" s="152" t="s">
        <v>507</v>
      </c>
    </row>
    <row r="6" spans="2:15" x14ac:dyDescent="0.2">
      <c r="B6" s="138" t="s">
        <v>77</v>
      </c>
      <c r="C6" s="104">
        <v>5</v>
      </c>
      <c r="D6" s="133">
        <v>1.08</v>
      </c>
      <c r="E6" s="138"/>
      <c r="F6" s="104">
        <v>4</v>
      </c>
      <c r="G6" s="133">
        <v>0.85</v>
      </c>
      <c r="H6" s="146"/>
      <c r="J6" s="138" t="s">
        <v>77</v>
      </c>
      <c r="K6" s="104">
        <v>86</v>
      </c>
      <c r="L6" s="133">
        <v>18.54</v>
      </c>
      <c r="M6" s="138"/>
      <c r="N6" s="104">
        <v>48</v>
      </c>
      <c r="O6" s="177">
        <v>0</v>
      </c>
    </row>
    <row r="7" spans="2:15" x14ac:dyDescent="0.2">
      <c r="B7" s="138" t="s">
        <v>462</v>
      </c>
      <c r="C7" s="104">
        <v>2</v>
      </c>
      <c r="D7" s="133">
        <v>0.43</v>
      </c>
      <c r="E7" s="138"/>
      <c r="F7" s="104">
        <v>3</v>
      </c>
      <c r="G7" s="133">
        <v>0.64</v>
      </c>
      <c r="H7" s="146"/>
      <c r="J7" s="138" t="s">
        <v>462</v>
      </c>
      <c r="K7" s="104">
        <v>12</v>
      </c>
      <c r="L7" s="133">
        <v>2.59</v>
      </c>
      <c r="M7" s="138"/>
      <c r="N7" s="104">
        <v>16</v>
      </c>
      <c r="O7" s="177">
        <v>3.4</v>
      </c>
    </row>
    <row r="8" spans="2:15" x14ac:dyDescent="0.2">
      <c r="B8" s="138" t="s">
        <v>463</v>
      </c>
      <c r="C8" s="104">
        <v>4</v>
      </c>
      <c r="D8" s="133">
        <v>0.86</v>
      </c>
      <c r="E8" s="138"/>
      <c r="F8" s="104">
        <v>3</v>
      </c>
      <c r="G8" s="133">
        <v>0.64</v>
      </c>
      <c r="H8" s="146"/>
      <c r="J8" s="138" t="s">
        <v>463</v>
      </c>
      <c r="K8" s="104">
        <v>14</v>
      </c>
      <c r="L8" s="133">
        <v>3.02</v>
      </c>
      <c r="M8" s="138"/>
      <c r="N8" s="104">
        <v>23</v>
      </c>
      <c r="O8" s="177">
        <v>4.88</v>
      </c>
    </row>
    <row r="9" spans="2:15" x14ac:dyDescent="0.2">
      <c r="B9" s="138" t="s">
        <v>464</v>
      </c>
      <c r="C9" s="104">
        <v>24</v>
      </c>
      <c r="D9" s="133">
        <v>5.17</v>
      </c>
      <c r="E9" s="138"/>
      <c r="F9" s="104">
        <v>25</v>
      </c>
      <c r="G9" s="133">
        <v>5.31</v>
      </c>
      <c r="H9" s="146"/>
      <c r="J9" s="138" t="s">
        <v>464</v>
      </c>
      <c r="K9" s="104">
        <v>16</v>
      </c>
      <c r="L9" s="133">
        <v>3.45</v>
      </c>
      <c r="M9" s="138"/>
      <c r="N9" s="104">
        <v>18</v>
      </c>
      <c r="O9" s="177">
        <v>3.82</v>
      </c>
    </row>
    <row r="10" spans="2:15" x14ac:dyDescent="0.2">
      <c r="B10" s="138" t="s">
        <v>465</v>
      </c>
      <c r="C10" s="104">
        <v>19</v>
      </c>
      <c r="D10" s="133">
        <v>4.09</v>
      </c>
      <c r="E10" s="138"/>
      <c r="F10" s="104">
        <v>38</v>
      </c>
      <c r="G10" s="133">
        <v>8.07</v>
      </c>
      <c r="H10" s="146"/>
      <c r="J10" s="138" t="s">
        <v>465</v>
      </c>
      <c r="K10" s="104">
        <v>9</v>
      </c>
      <c r="L10" s="133">
        <v>1.94</v>
      </c>
      <c r="M10" s="138"/>
      <c r="N10" s="104">
        <v>19</v>
      </c>
      <c r="O10" s="177">
        <v>4.03</v>
      </c>
    </row>
    <row r="11" spans="2:15" x14ac:dyDescent="0.2">
      <c r="B11" s="138" t="s">
        <v>466</v>
      </c>
      <c r="C11" s="104">
        <v>41</v>
      </c>
      <c r="D11" s="133">
        <v>8.84</v>
      </c>
      <c r="E11" s="138"/>
      <c r="F11" s="104">
        <v>34</v>
      </c>
      <c r="G11" s="133">
        <v>7.22</v>
      </c>
      <c r="H11" s="146"/>
      <c r="J11" s="138" t="s">
        <v>466</v>
      </c>
      <c r="K11" s="104">
        <v>16</v>
      </c>
      <c r="L11" s="133">
        <v>3.45</v>
      </c>
      <c r="M11" s="138"/>
      <c r="N11" s="104">
        <v>14</v>
      </c>
      <c r="O11" s="177">
        <v>2.97</v>
      </c>
    </row>
    <row r="12" spans="2:15" x14ac:dyDescent="0.2">
      <c r="B12" s="138" t="s">
        <v>467</v>
      </c>
      <c r="C12" s="104">
        <v>37</v>
      </c>
      <c r="D12" s="133">
        <v>7.97</v>
      </c>
      <c r="E12" s="138"/>
      <c r="F12" s="104">
        <v>42</v>
      </c>
      <c r="G12" s="133">
        <v>8.92</v>
      </c>
      <c r="H12" s="146"/>
      <c r="J12" s="138" t="s">
        <v>467</v>
      </c>
      <c r="K12" s="104">
        <v>12</v>
      </c>
      <c r="L12" s="133">
        <v>2.59</v>
      </c>
      <c r="M12" s="138"/>
      <c r="N12" s="104">
        <v>13</v>
      </c>
      <c r="O12" s="177">
        <v>2.76</v>
      </c>
    </row>
    <row r="13" spans="2:15" x14ac:dyDescent="0.2">
      <c r="B13" s="138" t="s">
        <v>468</v>
      </c>
      <c r="C13" s="104">
        <v>40</v>
      </c>
      <c r="D13" s="133">
        <v>8.6199999999999992</v>
      </c>
      <c r="E13" s="138"/>
      <c r="F13" s="104">
        <v>43</v>
      </c>
      <c r="G13" s="133">
        <v>9.1300000000000008</v>
      </c>
      <c r="H13" s="146"/>
      <c r="J13" s="138" t="s">
        <v>468</v>
      </c>
      <c r="K13" s="104">
        <v>13</v>
      </c>
      <c r="L13" s="133">
        <v>2.8</v>
      </c>
      <c r="M13" s="138"/>
      <c r="N13" s="104">
        <v>19</v>
      </c>
      <c r="O13" s="177">
        <v>4.03</v>
      </c>
    </row>
    <row r="14" spans="2:15" x14ac:dyDescent="0.2">
      <c r="B14" s="138" t="s">
        <v>469</v>
      </c>
      <c r="C14" s="104">
        <v>46</v>
      </c>
      <c r="D14" s="133">
        <v>9.91</v>
      </c>
      <c r="E14" s="138"/>
      <c r="F14" s="104">
        <v>59</v>
      </c>
      <c r="G14" s="133">
        <v>12.53</v>
      </c>
      <c r="H14" s="146"/>
      <c r="J14" s="138" t="s">
        <v>469</v>
      </c>
      <c r="K14" s="104">
        <v>29</v>
      </c>
      <c r="L14" s="133">
        <v>6.25</v>
      </c>
      <c r="M14" s="138"/>
      <c r="N14" s="104">
        <v>18</v>
      </c>
      <c r="O14" s="177">
        <v>3.82</v>
      </c>
    </row>
    <row r="15" spans="2:15" x14ac:dyDescent="0.2">
      <c r="B15" s="138" t="s">
        <v>470</v>
      </c>
      <c r="C15" s="104">
        <v>54</v>
      </c>
      <c r="D15" s="133">
        <v>11.64</v>
      </c>
      <c r="E15" s="138"/>
      <c r="F15" s="104">
        <v>47</v>
      </c>
      <c r="G15" s="133">
        <v>9.98</v>
      </c>
      <c r="H15" s="146"/>
      <c r="J15" s="138" t="s">
        <v>470</v>
      </c>
      <c r="K15" s="104">
        <v>13</v>
      </c>
      <c r="L15" s="133">
        <v>2.8</v>
      </c>
      <c r="M15" s="138"/>
      <c r="N15" s="104">
        <v>20</v>
      </c>
      <c r="O15" s="177">
        <v>4.25</v>
      </c>
    </row>
    <row r="16" spans="2:15" x14ac:dyDescent="0.2">
      <c r="B16" s="138" t="s">
        <v>471</v>
      </c>
      <c r="C16" s="104">
        <v>36</v>
      </c>
      <c r="D16" s="133">
        <v>7.76</v>
      </c>
      <c r="E16" s="138"/>
      <c r="F16" s="104">
        <v>34</v>
      </c>
      <c r="G16" s="133">
        <v>7.22</v>
      </c>
      <c r="H16" s="146"/>
      <c r="J16" s="138" t="s">
        <v>471</v>
      </c>
      <c r="K16" s="104">
        <v>25</v>
      </c>
      <c r="L16" s="133">
        <v>5.39</v>
      </c>
      <c r="M16" s="138"/>
      <c r="N16" s="104">
        <v>19</v>
      </c>
      <c r="O16" s="177">
        <v>4.03</v>
      </c>
    </row>
    <row r="17" spans="2:15" x14ac:dyDescent="0.2">
      <c r="B17" s="138" t="s">
        <v>472</v>
      </c>
      <c r="C17" s="104">
        <v>24</v>
      </c>
      <c r="D17" s="133">
        <v>5.17</v>
      </c>
      <c r="E17" s="138"/>
      <c r="F17" s="104">
        <v>27</v>
      </c>
      <c r="G17" s="133">
        <v>5.73</v>
      </c>
      <c r="H17" s="146"/>
      <c r="J17" s="138" t="s">
        <v>472</v>
      </c>
      <c r="K17" s="104">
        <v>11</v>
      </c>
      <c r="L17" s="133">
        <v>2.37</v>
      </c>
      <c r="M17" s="138"/>
      <c r="N17" s="104">
        <v>9</v>
      </c>
      <c r="O17" s="177">
        <v>1.91</v>
      </c>
    </row>
    <row r="18" spans="2:15" x14ac:dyDescent="0.2">
      <c r="B18" s="138" t="s">
        <v>473</v>
      </c>
      <c r="C18" s="104">
        <v>26</v>
      </c>
      <c r="D18" s="133">
        <v>5.6</v>
      </c>
      <c r="E18" s="138"/>
      <c r="F18" s="104">
        <v>16</v>
      </c>
      <c r="G18" s="133">
        <v>3.4</v>
      </c>
      <c r="H18" s="146"/>
      <c r="J18" s="138" t="s">
        <v>473</v>
      </c>
      <c r="K18" s="104">
        <v>10</v>
      </c>
      <c r="L18" s="133">
        <v>2.16</v>
      </c>
      <c r="M18" s="138"/>
      <c r="N18" s="104">
        <v>7</v>
      </c>
      <c r="O18" s="177">
        <v>1.49</v>
      </c>
    </row>
    <row r="19" spans="2:15" x14ac:dyDescent="0.2">
      <c r="B19" s="138" t="s">
        <v>474</v>
      </c>
      <c r="C19" s="104">
        <v>18</v>
      </c>
      <c r="D19" s="133">
        <v>3.88</v>
      </c>
      <c r="E19" s="138"/>
      <c r="F19" s="104">
        <v>14</v>
      </c>
      <c r="G19" s="133">
        <v>2.97</v>
      </c>
      <c r="H19" s="146"/>
      <c r="J19" s="138" t="s">
        <v>474</v>
      </c>
      <c r="K19" s="104">
        <v>5</v>
      </c>
      <c r="L19" s="133">
        <v>1.08</v>
      </c>
      <c r="M19" s="138"/>
      <c r="N19" s="104">
        <v>10</v>
      </c>
      <c r="O19" s="177">
        <v>2.12</v>
      </c>
    </row>
    <row r="20" spans="2:15" x14ac:dyDescent="0.2">
      <c r="B20" s="138" t="s">
        <v>475</v>
      </c>
      <c r="C20" s="104">
        <v>17</v>
      </c>
      <c r="D20" s="133">
        <v>3.66</v>
      </c>
      <c r="E20" s="138"/>
      <c r="F20" s="104">
        <v>15</v>
      </c>
      <c r="G20" s="133">
        <v>3.18</v>
      </c>
      <c r="H20" s="146"/>
      <c r="J20" s="138" t="s">
        <v>475</v>
      </c>
      <c r="K20" s="104">
        <v>19</v>
      </c>
      <c r="L20" s="133">
        <v>4.09</v>
      </c>
      <c r="M20" s="138"/>
      <c r="N20" s="104">
        <v>19</v>
      </c>
      <c r="O20" s="177">
        <v>4.03</v>
      </c>
    </row>
    <row r="21" spans="2:15" x14ac:dyDescent="0.2">
      <c r="B21" s="138" t="s">
        <v>476</v>
      </c>
      <c r="C21" s="104">
        <v>34</v>
      </c>
      <c r="D21" s="133">
        <v>7.33</v>
      </c>
      <c r="E21" s="138"/>
      <c r="F21" s="104">
        <v>22</v>
      </c>
      <c r="G21" s="133">
        <v>4.67</v>
      </c>
      <c r="H21" s="146"/>
      <c r="J21" s="138" t="s">
        <v>476</v>
      </c>
      <c r="K21" s="104">
        <v>23</v>
      </c>
      <c r="L21" s="133">
        <v>4.96</v>
      </c>
      <c r="M21" s="138"/>
      <c r="N21" s="104">
        <v>33</v>
      </c>
      <c r="O21" s="177">
        <v>7.01</v>
      </c>
    </row>
    <row r="22" spans="2:15" x14ac:dyDescent="0.2">
      <c r="B22" s="138" t="s">
        <v>477</v>
      </c>
      <c r="C22" s="104">
        <v>11</v>
      </c>
      <c r="D22" s="133">
        <v>2.37</v>
      </c>
      <c r="E22" s="138"/>
      <c r="F22" s="104">
        <v>10</v>
      </c>
      <c r="G22" s="133">
        <v>2.12</v>
      </c>
      <c r="H22" s="146"/>
      <c r="J22" s="138" t="s">
        <v>477</v>
      </c>
      <c r="K22" s="104">
        <v>33</v>
      </c>
      <c r="L22" s="133">
        <v>7.11</v>
      </c>
      <c r="M22" s="138"/>
      <c r="N22" s="104">
        <v>61</v>
      </c>
      <c r="O22" s="177">
        <v>12.95</v>
      </c>
    </row>
    <row r="23" spans="2:15" x14ac:dyDescent="0.2">
      <c r="B23" s="138" t="s">
        <v>478</v>
      </c>
      <c r="C23" s="104">
        <v>2</v>
      </c>
      <c r="D23" s="133">
        <v>0.43</v>
      </c>
      <c r="E23" s="138"/>
      <c r="F23" s="104">
        <v>3</v>
      </c>
      <c r="G23" s="133">
        <v>0.64</v>
      </c>
      <c r="H23" s="146"/>
      <c r="J23" s="138" t="s">
        <v>478</v>
      </c>
      <c r="K23" s="104">
        <v>55</v>
      </c>
      <c r="L23" s="133">
        <v>11.85</v>
      </c>
      <c r="M23" s="138"/>
      <c r="N23" s="104">
        <v>56</v>
      </c>
      <c r="O23" s="177">
        <v>11.89</v>
      </c>
    </row>
    <row r="24" spans="2:15" x14ac:dyDescent="0.2">
      <c r="B24" s="138" t="s">
        <v>26</v>
      </c>
      <c r="C24" s="164">
        <v>24</v>
      </c>
      <c r="D24" s="167">
        <v>5.17</v>
      </c>
      <c r="E24" s="138"/>
      <c r="F24" s="164">
        <v>32</v>
      </c>
      <c r="G24" s="167">
        <v>6.79</v>
      </c>
      <c r="H24" s="146"/>
      <c r="J24" s="138" t="s">
        <v>26</v>
      </c>
      <c r="K24" s="164">
        <v>63</v>
      </c>
      <c r="L24" s="167">
        <v>13.58</v>
      </c>
      <c r="M24" s="138"/>
      <c r="N24" s="164">
        <v>49</v>
      </c>
      <c r="O24" s="186">
        <v>10.4</v>
      </c>
    </row>
    <row r="25" spans="2:15" x14ac:dyDescent="0.2">
      <c r="B25" s="46" t="s">
        <v>10</v>
      </c>
      <c r="C25" s="47">
        <v>464</v>
      </c>
      <c r="D25" s="43">
        <v>100</v>
      </c>
      <c r="E25" s="138"/>
      <c r="F25" s="47">
        <v>471</v>
      </c>
      <c r="G25" s="43">
        <v>100</v>
      </c>
      <c r="H25" s="146"/>
      <c r="J25" s="46" t="s">
        <v>10</v>
      </c>
      <c r="K25" s="47">
        <v>464</v>
      </c>
      <c r="L25" s="43">
        <v>100</v>
      </c>
      <c r="M25" s="138"/>
      <c r="N25" s="47">
        <v>471</v>
      </c>
      <c r="O25" s="179">
        <v>100</v>
      </c>
    </row>
    <row r="26" spans="2:15" x14ac:dyDescent="0.2">
      <c r="B26" s="146"/>
      <c r="C26" s="146"/>
      <c r="D26" s="62"/>
      <c r="E26" s="138"/>
      <c r="F26" s="146"/>
      <c r="G26" s="62"/>
      <c r="H26" s="146"/>
      <c r="J26" s="138"/>
      <c r="K26" s="138"/>
      <c r="L26" s="41"/>
      <c r="M26" s="138"/>
      <c r="N26" s="138"/>
      <c r="O26" s="178"/>
    </row>
    <row r="27" spans="2:15" x14ac:dyDescent="0.2">
      <c r="D27" s="184"/>
      <c r="G27" s="184"/>
      <c r="J27" s="138"/>
      <c r="K27" s="138"/>
      <c r="L27" s="41"/>
      <c r="M27" s="138"/>
      <c r="N27" s="138"/>
      <c r="O27" s="178"/>
    </row>
    <row r="28" spans="2:15" x14ac:dyDescent="0.2">
      <c r="B28" s="138" t="s">
        <v>637</v>
      </c>
      <c r="C28" s="138"/>
      <c r="D28" s="41"/>
      <c r="E28" s="138"/>
      <c r="F28" s="138"/>
      <c r="G28" s="41"/>
      <c r="H28" s="138"/>
      <c r="J28" s="138" t="s">
        <v>639</v>
      </c>
      <c r="K28" s="138"/>
      <c r="L28" s="41"/>
      <c r="M28" s="138"/>
      <c r="N28" s="138"/>
      <c r="O28" s="178"/>
    </row>
    <row r="29" spans="2:15" x14ac:dyDescent="0.2">
      <c r="B29" s="46" t="s">
        <v>71</v>
      </c>
      <c r="C29" s="152" t="s">
        <v>506</v>
      </c>
      <c r="D29" s="185" t="s">
        <v>507</v>
      </c>
      <c r="E29" s="138"/>
      <c r="F29" s="152" t="s">
        <v>506</v>
      </c>
      <c r="G29" s="185" t="s">
        <v>507</v>
      </c>
      <c r="H29" s="119"/>
      <c r="J29" s="46" t="s">
        <v>71</v>
      </c>
      <c r="K29" s="152" t="s">
        <v>506</v>
      </c>
      <c r="L29" s="185" t="s">
        <v>507</v>
      </c>
      <c r="M29" s="138"/>
      <c r="N29" s="152" t="s">
        <v>506</v>
      </c>
      <c r="O29" s="187" t="s">
        <v>507</v>
      </c>
    </row>
    <row r="30" spans="2:15" x14ac:dyDescent="0.2">
      <c r="B30" s="138" t="s">
        <v>77</v>
      </c>
      <c r="C30" s="104">
        <v>4</v>
      </c>
      <c r="D30" s="133">
        <v>0.86</v>
      </c>
      <c r="E30" s="138"/>
      <c r="F30" s="104">
        <v>0</v>
      </c>
      <c r="G30" s="133">
        <v>0</v>
      </c>
      <c r="H30" s="146"/>
      <c r="J30" s="138" t="s">
        <v>77</v>
      </c>
      <c r="K30" s="104">
        <v>263</v>
      </c>
      <c r="L30" s="133">
        <v>56.68</v>
      </c>
      <c r="M30" s="138"/>
      <c r="N30" s="104">
        <v>301</v>
      </c>
      <c r="O30" s="177">
        <v>63.91</v>
      </c>
    </row>
    <row r="31" spans="2:15" x14ac:dyDescent="0.2">
      <c r="B31" s="138" t="s">
        <v>462</v>
      </c>
      <c r="C31" s="104">
        <v>0</v>
      </c>
      <c r="D31" s="133">
        <v>0</v>
      </c>
      <c r="E31" s="138"/>
      <c r="F31" s="104">
        <v>5</v>
      </c>
      <c r="G31" s="133">
        <v>1.06</v>
      </c>
      <c r="H31" s="146"/>
      <c r="J31" s="138" t="s">
        <v>462</v>
      </c>
      <c r="K31" s="104">
        <v>4</v>
      </c>
      <c r="L31" s="133">
        <v>0.86</v>
      </c>
      <c r="M31" s="138"/>
      <c r="N31" s="104">
        <v>2</v>
      </c>
      <c r="O31" s="177">
        <v>0.42</v>
      </c>
    </row>
    <row r="32" spans="2:15" x14ac:dyDescent="0.2">
      <c r="B32" s="138" t="s">
        <v>463</v>
      </c>
      <c r="C32" s="104">
        <v>6</v>
      </c>
      <c r="D32" s="133">
        <v>1.29</v>
      </c>
      <c r="E32" s="138"/>
      <c r="F32" s="104">
        <v>11</v>
      </c>
      <c r="G32" s="133">
        <v>2.34</v>
      </c>
      <c r="H32" s="146"/>
      <c r="J32" s="138" t="s">
        <v>463</v>
      </c>
      <c r="K32" s="104">
        <v>9</v>
      </c>
      <c r="L32" s="133">
        <v>1.94</v>
      </c>
      <c r="M32" s="138"/>
      <c r="N32" s="104">
        <v>9</v>
      </c>
      <c r="O32" s="177">
        <v>1.91</v>
      </c>
    </row>
    <row r="33" spans="2:15" x14ac:dyDescent="0.2">
      <c r="B33" s="138" t="s">
        <v>464</v>
      </c>
      <c r="C33" s="104">
        <v>27</v>
      </c>
      <c r="D33" s="133">
        <v>5.82</v>
      </c>
      <c r="E33" s="138"/>
      <c r="F33" s="104">
        <v>30</v>
      </c>
      <c r="G33" s="133">
        <v>6.37</v>
      </c>
      <c r="H33" s="146"/>
      <c r="J33" s="138" t="s">
        <v>464</v>
      </c>
      <c r="K33" s="104">
        <v>13</v>
      </c>
      <c r="L33" s="133">
        <v>2.8</v>
      </c>
      <c r="M33" s="138"/>
      <c r="N33" s="104">
        <v>7</v>
      </c>
      <c r="O33" s="177">
        <v>1.49</v>
      </c>
    </row>
    <row r="34" spans="2:15" x14ac:dyDescent="0.2">
      <c r="B34" s="138" t="s">
        <v>465</v>
      </c>
      <c r="C34" s="104">
        <v>36</v>
      </c>
      <c r="D34" s="133">
        <v>7.76</v>
      </c>
      <c r="E34" s="138"/>
      <c r="F34" s="104">
        <v>56</v>
      </c>
      <c r="G34" s="133">
        <v>11.89</v>
      </c>
      <c r="H34" s="146"/>
      <c r="J34" s="138" t="s">
        <v>465</v>
      </c>
      <c r="K34" s="104">
        <v>13</v>
      </c>
      <c r="L34" s="133">
        <v>2.8</v>
      </c>
      <c r="M34" s="138"/>
      <c r="N34" s="104">
        <v>9</v>
      </c>
      <c r="O34" s="177">
        <v>1.91</v>
      </c>
    </row>
    <row r="35" spans="2:15" x14ac:dyDescent="0.2">
      <c r="B35" s="138" t="s">
        <v>466</v>
      </c>
      <c r="C35" s="104">
        <v>51</v>
      </c>
      <c r="D35" s="133">
        <v>10.99</v>
      </c>
      <c r="E35" s="138"/>
      <c r="F35" s="104">
        <v>48</v>
      </c>
      <c r="G35" s="133">
        <v>10.19</v>
      </c>
      <c r="H35" s="146"/>
      <c r="J35" s="138" t="s">
        <v>466</v>
      </c>
      <c r="K35" s="104">
        <v>7</v>
      </c>
      <c r="L35" s="133">
        <v>1.51</v>
      </c>
      <c r="M35" s="138"/>
      <c r="N35" s="104">
        <v>5</v>
      </c>
      <c r="O35" s="177">
        <v>1.06</v>
      </c>
    </row>
    <row r="36" spans="2:15" x14ac:dyDescent="0.2">
      <c r="B36" s="138" t="s">
        <v>467</v>
      </c>
      <c r="C36" s="104">
        <v>40</v>
      </c>
      <c r="D36" s="133">
        <v>8.6199999999999992</v>
      </c>
      <c r="E36" s="138"/>
      <c r="F36" s="104">
        <v>49</v>
      </c>
      <c r="G36" s="133">
        <v>10.4</v>
      </c>
      <c r="H36" s="146"/>
      <c r="J36" s="138" t="s">
        <v>467</v>
      </c>
      <c r="K36" s="104">
        <v>4</v>
      </c>
      <c r="L36" s="133">
        <v>0.86</v>
      </c>
      <c r="M36" s="138"/>
      <c r="N36" s="104">
        <v>3</v>
      </c>
      <c r="O36" s="177">
        <v>0.64</v>
      </c>
    </row>
    <row r="37" spans="2:15" x14ac:dyDescent="0.2">
      <c r="B37" s="138" t="s">
        <v>468</v>
      </c>
      <c r="C37" s="104">
        <v>43</v>
      </c>
      <c r="D37" s="133">
        <v>9.27</v>
      </c>
      <c r="E37" s="138"/>
      <c r="F37" s="104">
        <v>46</v>
      </c>
      <c r="G37" s="133">
        <v>9.77</v>
      </c>
      <c r="H37" s="146"/>
      <c r="J37" s="138" t="s">
        <v>468</v>
      </c>
      <c r="K37" s="104">
        <v>7</v>
      </c>
      <c r="L37" s="133">
        <v>1.51</v>
      </c>
      <c r="M37" s="138"/>
      <c r="N37" s="104">
        <v>6</v>
      </c>
      <c r="O37" s="177">
        <v>1.27</v>
      </c>
    </row>
    <row r="38" spans="2:15" x14ac:dyDescent="0.2">
      <c r="B38" s="138" t="s">
        <v>469</v>
      </c>
      <c r="C38" s="104">
        <v>62</v>
      </c>
      <c r="D38" s="133">
        <v>13.36</v>
      </c>
      <c r="E38" s="138"/>
      <c r="F38" s="104">
        <v>74</v>
      </c>
      <c r="G38" s="133">
        <v>15.71</v>
      </c>
      <c r="H38" s="146"/>
      <c r="J38" s="138" t="s">
        <v>469</v>
      </c>
      <c r="K38" s="104">
        <v>7</v>
      </c>
      <c r="L38" s="133">
        <v>1.51</v>
      </c>
      <c r="M38" s="138"/>
      <c r="N38" s="104">
        <v>5</v>
      </c>
      <c r="O38" s="177">
        <v>1.06</v>
      </c>
    </row>
    <row r="39" spans="2:15" x14ac:dyDescent="0.2">
      <c r="B39" s="138" t="s">
        <v>470</v>
      </c>
      <c r="C39" s="104">
        <v>44</v>
      </c>
      <c r="D39" s="133">
        <v>9.48</v>
      </c>
      <c r="E39" s="138"/>
      <c r="F39" s="104">
        <v>39</v>
      </c>
      <c r="G39" s="133">
        <v>8.2799999999999994</v>
      </c>
      <c r="H39" s="146"/>
      <c r="J39" s="138" t="s">
        <v>470</v>
      </c>
      <c r="K39" s="104">
        <v>11</v>
      </c>
      <c r="L39" s="133">
        <v>2.37</v>
      </c>
      <c r="M39" s="138"/>
      <c r="N39" s="104">
        <v>4</v>
      </c>
      <c r="O39" s="177">
        <v>0.85</v>
      </c>
    </row>
    <row r="40" spans="2:15" x14ac:dyDescent="0.2">
      <c r="B40" s="138" t="s">
        <v>471</v>
      </c>
      <c r="C40" s="104">
        <v>38</v>
      </c>
      <c r="D40" s="133">
        <v>8.19</v>
      </c>
      <c r="E40" s="138"/>
      <c r="F40" s="104">
        <v>23</v>
      </c>
      <c r="G40" s="133">
        <v>4.88</v>
      </c>
      <c r="H40" s="146"/>
      <c r="J40" s="138" t="s">
        <v>471</v>
      </c>
      <c r="K40" s="104">
        <v>4</v>
      </c>
      <c r="L40" s="133">
        <v>0.86</v>
      </c>
      <c r="M40" s="138"/>
      <c r="N40" s="104">
        <v>4</v>
      </c>
      <c r="O40" s="177">
        <v>0.85</v>
      </c>
    </row>
    <row r="41" spans="2:15" x14ac:dyDescent="0.2">
      <c r="B41" s="138" t="s">
        <v>472</v>
      </c>
      <c r="C41" s="104">
        <v>22</v>
      </c>
      <c r="D41" s="133">
        <v>4.74</v>
      </c>
      <c r="E41" s="138"/>
      <c r="F41" s="104">
        <v>19</v>
      </c>
      <c r="G41" s="133">
        <v>4.03</v>
      </c>
      <c r="H41" s="146"/>
      <c r="J41" s="138" t="s">
        <v>472</v>
      </c>
      <c r="K41" s="104">
        <v>3</v>
      </c>
      <c r="L41" s="133">
        <v>0.65</v>
      </c>
      <c r="M41" s="138"/>
      <c r="N41" s="104">
        <v>3</v>
      </c>
      <c r="O41" s="177">
        <v>0.64</v>
      </c>
    </row>
    <row r="42" spans="2:15" x14ac:dyDescent="0.2">
      <c r="B42" s="138" t="s">
        <v>473</v>
      </c>
      <c r="C42" s="104">
        <v>20</v>
      </c>
      <c r="D42" s="133">
        <v>4.3099999999999996</v>
      </c>
      <c r="E42" s="138"/>
      <c r="F42" s="104">
        <v>12</v>
      </c>
      <c r="G42" s="133">
        <v>2.5499999999999998</v>
      </c>
      <c r="H42" s="146"/>
      <c r="J42" s="138" t="s">
        <v>473</v>
      </c>
      <c r="K42" s="104">
        <v>4</v>
      </c>
      <c r="L42" s="133">
        <v>0.86</v>
      </c>
      <c r="M42" s="138"/>
      <c r="N42" s="104">
        <v>5</v>
      </c>
      <c r="O42" s="177">
        <v>1.06</v>
      </c>
    </row>
    <row r="43" spans="2:15" x14ac:dyDescent="0.2">
      <c r="B43" s="138" t="s">
        <v>474</v>
      </c>
      <c r="C43" s="104">
        <v>12</v>
      </c>
      <c r="D43" s="133">
        <v>2.59</v>
      </c>
      <c r="E43" s="138"/>
      <c r="F43" s="104">
        <v>3</v>
      </c>
      <c r="G43" s="133">
        <v>0.64</v>
      </c>
      <c r="H43" s="146"/>
      <c r="J43" s="138" t="s">
        <v>474</v>
      </c>
      <c r="K43" s="104">
        <v>3</v>
      </c>
      <c r="L43" s="133">
        <v>0.65</v>
      </c>
      <c r="M43" s="138"/>
      <c r="N43" s="104">
        <v>3</v>
      </c>
      <c r="O43" s="177">
        <v>0.64</v>
      </c>
    </row>
    <row r="44" spans="2:15" x14ac:dyDescent="0.2">
      <c r="B44" s="138" t="s">
        <v>475</v>
      </c>
      <c r="C44" s="104">
        <v>13</v>
      </c>
      <c r="D44" s="133">
        <v>2.8</v>
      </c>
      <c r="E44" s="138"/>
      <c r="F44" s="104">
        <v>9</v>
      </c>
      <c r="G44" s="133">
        <v>1.91</v>
      </c>
      <c r="H44" s="146"/>
      <c r="J44" s="138" t="s">
        <v>475</v>
      </c>
      <c r="K44" s="104">
        <v>10</v>
      </c>
      <c r="L44" s="133">
        <v>2.16</v>
      </c>
      <c r="M44" s="138"/>
      <c r="N44" s="104">
        <v>2</v>
      </c>
      <c r="O44" s="177">
        <v>0.42</v>
      </c>
    </row>
    <row r="45" spans="2:15" x14ac:dyDescent="0.2">
      <c r="B45" s="138" t="s">
        <v>476</v>
      </c>
      <c r="C45" s="104">
        <v>6</v>
      </c>
      <c r="D45" s="133">
        <v>1.29</v>
      </c>
      <c r="E45" s="138"/>
      <c r="F45" s="104">
        <v>7</v>
      </c>
      <c r="G45" s="133">
        <v>1.49</v>
      </c>
      <c r="H45" s="146"/>
      <c r="J45" s="138" t="s">
        <v>476</v>
      </c>
      <c r="K45" s="104">
        <v>14</v>
      </c>
      <c r="L45" s="133">
        <v>3.02</v>
      </c>
      <c r="M45" s="138"/>
      <c r="N45" s="104">
        <v>9</v>
      </c>
      <c r="O45" s="177">
        <v>1.91</v>
      </c>
    </row>
    <row r="46" spans="2:15" x14ac:dyDescent="0.2">
      <c r="B46" s="138" t="s">
        <v>477</v>
      </c>
      <c r="C46" s="104">
        <v>3</v>
      </c>
      <c r="D46" s="133">
        <v>0.65</v>
      </c>
      <c r="E46" s="138"/>
      <c r="F46" s="104">
        <v>1</v>
      </c>
      <c r="G46" s="133">
        <v>0.21</v>
      </c>
      <c r="H46" s="146"/>
      <c r="J46" s="138" t="s">
        <v>477</v>
      </c>
      <c r="K46" s="104">
        <v>27</v>
      </c>
      <c r="L46" s="133">
        <v>5.82</v>
      </c>
      <c r="M46" s="138"/>
      <c r="N46" s="104">
        <v>17</v>
      </c>
      <c r="O46" s="177">
        <v>3.61</v>
      </c>
    </row>
    <row r="47" spans="2:15" x14ac:dyDescent="0.2">
      <c r="B47" s="138" t="s">
        <v>478</v>
      </c>
      <c r="C47" s="104">
        <v>2</v>
      </c>
      <c r="D47" s="133">
        <v>0.43</v>
      </c>
      <c r="E47" s="138"/>
      <c r="F47" s="104">
        <v>1</v>
      </c>
      <c r="G47" s="133">
        <v>0.21</v>
      </c>
      <c r="H47" s="146"/>
      <c r="J47" s="138" t="s">
        <v>478</v>
      </c>
      <c r="K47" s="104">
        <v>16</v>
      </c>
      <c r="L47" s="133">
        <v>3.45</v>
      </c>
      <c r="M47" s="138"/>
      <c r="N47" s="104">
        <v>11</v>
      </c>
      <c r="O47" s="177">
        <v>2.34</v>
      </c>
    </row>
    <row r="48" spans="2:15" x14ac:dyDescent="0.2">
      <c r="B48" s="138" t="s">
        <v>26</v>
      </c>
      <c r="C48" s="164">
        <v>35</v>
      </c>
      <c r="D48" s="167">
        <v>7.54</v>
      </c>
      <c r="E48" s="138"/>
      <c r="F48" s="164">
        <v>38</v>
      </c>
      <c r="G48" s="167">
        <v>8.07</v>
      </c>
      <c r="H48" s="146"/>
      <c r="J48" s="138" t="s">
        <v>26</v>
      </c>
      <c r="K48" s="164">
        <v>45</v>
      </c>
      <c r="L48" s="167">
        <v>9.6999999999999993</v>
      </c>
      <c r="M48" s="138"/>
      <c r="N48" s="164">
        <v>66</v>
      </c>
      <c r="O48" s="186">
        <v>14.010000000000002</v>
      </c>
    </row>
    <row r="49" spans="2:15" x14ac:dyDescent="0.2">
      <c r="B49" s="46" t="s">
        <v>10</v>
      </c>
      <c r="C49" s="47">
        <v>464</v>
      </c>
      <c r="D49" s="43">
        <v>100</v>
      </c>
      <c r="E49" s="138"/>
      <c r="F49" s="47">
        <v>471</v>
      </c>
      <c r="G49" s="43">
        <v>100</v>
      </c>
      <c r="H49" s="146"/>
      <c r="J49" s="46" t="s">
        <v>10</v>
      </c>
      <c r="K49" s="47">
        <v>464</v>
      </c>
      <c r="L49" s="43">
        <v>100</v>
      </c>
      <c r="M49" s="138"/>
      <c r="N49" s="47">
        <v>471</v>
      </c>
      <c r="O49" s="179">
        <v>100</v>
      </c>
    </row>
    <row r="50" spans="2:15" x14ac:dyDescent="0.2">
      <c r="O50" s="188"/>
    </row>
    <row r="51" spans="2:15" x14ac:dyDescent="0.2">
      <c r="J51" s="138" t="s">
        <v>640</v>
      </c>
      <c r="K51" s="138"/>
      <c r="L51" s="138"/>
      <c r="O51" s="188"/>
    </row>
    <row r="52" spans="2:15" x14ac:dyDescent="0.2">
      <c r="J52" s="46" t="s">
        <v>71</v>
      </c>
      <c r="K52" s="152" t="s">
        <v>506</v>
      </c>
      <c r="L52" s="152" t="s">
        <v>507</v>
      </c>
      <c r="N52" s="152" t="s">
        <v>506</v>
      </c>
      <c r="O52" s="187" t="s">
        <v>507</v>
      </c>
    </row>
    <row r="53" spans="2:15" x14ac:dyDescent="0.2">
      <c r="J53" s="138" t="s">
        <v>77</v>
      </c>
      <c r="K53" s="183" t="s">
        <v>772</v>
      </c>
      <c r="L53" s="183" t="s">
        <v>772</v>
      </c>
      <c r="N53" s="104">
        <v>265</v>
      </c>
      <c r="O53" s="177">
        <v>56.50319829424307</v>
      </c>
    </row>
    <row r="54" spans="2:15" x14ac:dyDescent="0.2">
      <c r="J54" s="138" t="s">
        <v>462</v>
      </c>
      <c r="K54" s="183" t="s">
        <v>772</v>
      </c>
      <c r="L54" s="183" t="s">
        <v>772</v>
      </c>
      <c r="N54" s="104">
        <v>0</v>
      </c>
      <c r="O54" s="177">
        <v>0</v>
      </c>
    </row>
    <row r="55" spans="2:15" x14ac:dyDescent="0.2">
      <c r="J55" s="138" t="s">
        <v>463</v>
      </c>
      <c r="K55" s="183" t="s">
        <v>772</v>
      </c>
      <c r="L55" s="183" t="s">
        <v>772</v>
      </c>
      <c r="N55" s="104">
        <v>0</v>
      </c>
      <c r="O55" s="177">
        <v>0</v>
      </c>
    </row>
    <row r="56" spans="2:15" x14ac:dyDescent="0.2">
      <c r="J56" s="138" t="s">
        <v>464</v>
      </c>
      <c r="K56" s="183" t="s">
        <v>772</v>
      </c>
      <c r="L56" s="183" t="s">
        <v>772</v>
      </c>
      <c r="N56" s="104">
        <v>2</v>
      </c>
      <c r="O56" s="177">
        <v>0.42643923240938164</v>
      </c>
    </row>
    <row r="57" spans="2:15" x14ac:dyDescent="0.2">
      <c r="J57" s="138" t="s">
        <v>465</v>
      </c>
      <c r="K57" s="183" t="s">
        <v>772</v>
      </c>
      <c r="L57" s="183" t="s">
        <v>772</v>
      </c>
      <c r="N57" s="104">
        <v>2</v>
      </c>
      <c r="O57" s="177">
        <v>0.42643923240938164</v>
      </c>
    </row>
    <row r="58" spans="2:15" x14ac:dyDescent="0.2">
      <c r="J58" s="138" t="s">
        <v>466</v>
      </c>
      <c r="K58" s="183" t="s">
        <v>772</v>
      </c>
      <c r="L58" s="183" t="s">
        <v>772</v>
      </c>
      <c r="N58" s="104">
        <v>4</v>
      </c>
      <c r="O58" s="177">
        <v>0.85287846481876328</v>
      </c>
    </row>
    <row r="59" spans="2:15" x14ac:dyDescent="0.2">
      <c r="J59" s="138" t="s">
        <v>467</v>
      </c>
      <c r="K59" s="183" t="s">
        <v>772</v>
      </c>
      <c r="L59" s="183" t="s">
        <v>772</v>
      </c>
      <c r="N59" s="104">
        <v>0</v>
      </c>
      <c r="O59" s="177">
        <v>0</v>
      </c>
    </row>
    <row r="60" spans="2:15" x14ac:dyDescent="0.2">
      <c r="J60" s="138" t="s">
        <v>468</v>
      </c>
      <c r="K60" s="183" t="s">
        <v>772</v>
      </c>
      <c r="L60" s="183" t="s">
        <v>772</v>
      </c>
      <c r="N60" s="104">
        <v>3</v>
      </c>
      <c r="O60" s="177">
        <v>0.63965884861407252</v>
      </c>
    </row>
    <row r="61" spans="2:15" x14ac:dyDescent="0.2">
      <c r="J61" s="138" t="s">
        <v>469</v>
      </c>
      <c r="K61" s="183" t="s">
        <v>772</v>
      </c>
      <c r="L61" s="183" t="s">
        <v>772</v>
      </c>
      <c r="N61" s="104">
        <v>4</v>
      </c>
      <c r="O61" s="177">
        <v>0.85287846481876328</v>
      </c>
    </row>
    <row r="62" spans="2:15" x14ac:dyDescent="0.2">
      <c r="J62" s="138" t="s">
        <v>470</v>
      </c>
      <c r="K62" s="183" t="s">
        <v>772</v>
      </c>
      <c r="L62" s="183" t="s">
        <v>772</v>
      </c>
      <c r="N62" s="104">
        <v>4</v>
      </c>
      <c r="O62" s="177">
        <v>0.85287846481876328</v>
      </c>
    </row>
    <row r="63" spans="2:15" x14ac:dyDescent="0.2">
      <c r="J63" s="138" t="s">
        <v>471</v>
      </c>
      <c r="K63" s="183" t="s">
        <v>772</v>
      </c>
      <c r="L63" s="183" t="s">
        <v>772</v>
      </c>
      <c r="N63" s="104">
        <v>3</v>
      </c>
      <c r="O63" s="177">
        <v>0.63965884861407252</v>
      </c>
    </row>
    <row r="64" spans="2:15" x14ac:dyDescent="0.2">
      <c r="J64" s="138" t="s">
        <v>472</v>
      </c>
      <c r="K64" s="183" t="s">
        <v>772</v>
      </c>
      <c r="L64" s="183" t="s">
        <v>772</v>
      </c>
      <c r="N64" s="104">
        <v>5</v>
      </c>
      <c r="O64" s="177">
        <v>1.0660980810234542</v>
      </c>
    </row>
    <row r="65" spans="10:15" x14ac:dyDescent="0.2">
      <c r="J65" s="138" t="s">
        <v>473</v>
      </c>
      <c r="K65" s="183" t="s">
        <v>772</v>
      </c>
      <c r="L65" s="183" t="s">
        <v>772</v>
      </c>
      <c r="N65" s="104">
        <v>6</v>
      </c>
      <c r="O65" s="177">
        <v>1.279317697228145</v>
      </c>
    </row>
    <row r="66" spans="10:15" x14ac:dyDescent="0.2">
      <c r="J66" s="138" t="s">
        <v>474</v>
      </c>
      <c r="K66" s="183" t="s">
        <v>772</v>
      </c>
      <c r="L66" s="183" t="s">
        <v>772</v>
      </c>
      <c r="N66" s="104">
        <v>2</v>
      </c>
      <c r="O66" s="177">
        <v>0.42643923240938164</v>
      </c>
    </row>
    <row r="67" spans="10:15" x14ac:dyDescent="0.2">
      <c r="J67" s="138" t="s">
        <v>475</v>
      </c>
      <c r="K67" s="183" t="s">
        <v>772</v>
      </c>
      <c r="L67" s="183" t="s">
        <v>772</v>
      </c>
      <c r="N67" s="104">
        <v>4</v>
      </c>
      <c r="O67" s="177">
        <v>0.85287846481876328</v>
      </c>
    </row>
    <row r="68" spans="10:15" x14ac:dyDescent="0.2">
      <c r="J68" s="138" t="s">
        <v>476</v>
      </c>
      <c r="K68" s="183" t="s">
        <v>772</v>
      </c>
      <c r="L68" s="183" t="s">
        <v>772</v>
      </c>
      <c r="N68" s="104">
        <v>10</v>
      </c>
      <c r="O68" s="177">
        <v>2.1321961620469083</v>
      </c>
    </row>
    <row r="69" spans="10:15" x14ac:dyDescent="0.2">
      <c r="J69" s="138" t="s">
        <v>477</v>
      </c>
      <c r="K69" s="183" t="s">
        <v>772</v>
      </c>
      <c r="L69" s="183" t="s">
        <v>772</v>
      </c>
      <c r="N69" s="104">
        <v>19</v>
      </c>
      <c r="O69" s="177">
        <v>4.0511727078891262</v>
      </c>
    </row>
    <row r="70" spans="10:15" x14ac:dyDescent="0.2">
      <c r="J70" s="138" t="s">
        <v>478</v>
      </c>
      <c r="K70" s="183" t="s">
        <v>772</v>
      </c>
      <c r="L70" s="183" t="s">
        <v>772</v>
      </c>
      <c r="N70" s="104">
        <v>9</v>
      </c>
      <c r="O70" s="177">
        <v>1.9189765458422177</v>
      </c>
    </row>
    <row r="71" spans="10:15" x14ac:dyDescent="0.2">
      <c r="J71" s="138" t="s">
        <v>26</v>
      </c>
      <c r="K71" s="194" t="s">
        <v>772</v>
      </c>
      <c r="L71" s="194" t="s">
        <v>772</v>
      </c>
      <c r="N71" s="164">
        <v>127</v>
      </c>
      <c r="O71" s="186">
        <v>27.078891257995735</v>
      </c>
    </row>
    <row r="72" spans="10:15" x14ac:dyDescent="0.2">
      <c r="J72" s="46" t="s">
        <v>10</v>
      </c>
      <c r="K72" s="152" t="s">
        <v>772</v>
      </c>
      <c r="L72" s="152" t="s">
        <v>772</v>
      </c>
      <c r="N72" s="47">
        <v>469</v>
      </c>
      <c r="O72" s="179">
        <v>100</v>
      </c>
    </row>
    <row r="73" spans="10:15" x14ac:dyDescent="0.2">
      <c r="J73" s="49" t="s">
        <v>777</v>
      </c>
    </row>
  </sheetData>
  <phoneticPr fontId="9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6"/>
  <sheetViews>
    <sheetView workbookViewId="0">
      <selection activeCell="B1" sqref="B1:V41"/>
    </sheetView>
  </sheetViews>
  <sheetFormatPr defaultColWidth="8.88671875" defaultRowHeight="13.2" x14ac:dyDescent="0.2"/>
  <cols>
    <col min="1" max="1" width="5.33203125" style="3" customWidth="1"/>
    <col min="2" max="2" width="22.44140625" style="3" customWidth="1"/>
    <col min="3" max="4" width="8.88671875" style="3"/>
    <col min="5" max="5" width="1.6640625" style="3" customWidth="1"/>
    <col min="6" max="8" width="8.88671875" style="3"/>
    <col min="9" max="9" width="22.88671875" style="3" customWidth="1"/>
    <col min="10" max="11" width="8.88671875" style="3"/>
    <col min="12" max="12" width="1.6640625" style="3" customWidth="1"/>
    <col min="13" max="15" width="8.88671875" style="3"/>
    <col min="16" max="16" width="46.44140625" style="3" customWidth="1"/>
    <col min="17" max="18" width="8.88671875" style="3"/>
    <col min="19" max="19" width="1.6640625" style="3" customWidth="1"/>
    <col min="20" max="16384" width="8.88671875" style="3"/>
  </cols>
  <sheetData>
    <row r="1" spans="2:21" x14ac:dyDescent="0.2">
      <c r="B1" s="138" t="s">
        <v>713</v>
      </c>
      <c r="C1" s="138"/>
      <c r="D1" s="138"/>
      <c r="E1" s="138"/>
      <c r="F1" s="138"/>
      <c r="G1" s="138"/>
    </row>
    <row r="2" spans="2:21" x14ac:dyDescent="0.2">
      <c r="B2" s="138"/>
      <c r="C2" s="138"/>
      <c r="D2" s="138"/>
      <c r="E2" s="138"/>
      <c r="F2" s="138"/>
      <c r="G2" s="138"/>
    </row>
    <row r="3" spans="2:21" x14ac:dyDescent="0.2">
      <c r="B3" s="138" t="s">
        <v>642</v>
      </c>
      <c r="C3" s="138"/>
      <c r="D3" s="138"/>
      <c r="E3" s="138"/>
      <c r="F3" s="138"/>
      <c r="G3" s="138"/>
      <c r="I3" s="138" t="s">
        <v>773</v>
      </c>
      <c r="P3" s="138" t="s">
        <v>774</v>
      </c>
      <c r="Q3" s="138"/>
      <c r="R3" s="138"/>
      <c r="S3" s="138"/>
      <c r="T3" s="138"/>
      <c r="U3" s="138"/>
    </row>
    <row r="4" spans="2:21" x14ac:dyDescent="0.2">
      <c r="C4" s="145" t="s">
        <v>3</v>
      </c>
      <c r="D4" s="138"/>
      <c r="E4" s="138"/>
      <c r="F4" s="3" t="s">
        <v>4</v>
      </c>
      <c r="G4" s="138"/>
      <c r="J4" s="145" t="s">
        <v>3</v>
      </c>
      <c r="K4" s="138"/>
      <c r="L4" s="138"/>
      <c r="M4" s="3" t="s">
        <v>4</v>
      </c>
      <c r="N4" s="138"/>
      <c r="P4" s="138"/>
      <c r="Q4" s="145" t="s">
        <v>3</v>
      </c>
      <c r="R4" s="138"/>
      <c r="S4" s="138"/>
      <c r="T4" s="3" t="s">
        <v>4</v>
      </c>
      <c r="U4" s="138"/>
    </row>
    <row r="5" spans="2:21" x14ac:dyDescent="0.2">
      <c r="B5" s="46" t="s">
        <v>71</v>
      </c>
      <c r="C5" s="152" t="s">
        <v>506</v>
      </c>
      <c r="D5" s="152" t="s">
        <v>507</v>
      </c>
      <c r="E5" s="138"/>
      <c r="F5" s="152" t="s">
        <v>506</v>
      </c>
      <c r="G5" s="152" t="s">
        <v>507</v>
      </c>
      <c r="I5" s="46"/>
      <c r="J5" s="152" t="s">
        <v>506</v>
      </c>
      <c r="K5" s="152" t="s">
        <v>507</v>
      </c>
      <c r="L5" s="138"/>
      <c r="M5" s="152" t="s">
        <v>506</v>
      </c>
      <c r="N5" s="152" t="s">
        <v>507</v>
      </c>
      <c r="P5" s="46"/>
      <c r="Q5" s="152" t="s">
        <v>506</v>
      </c>
      <c r="R5" s="152" t="s">
        <v>507</v>
      </c>
      <c r="S5" s="138"/>
      <c r="T5" s="152" t="s">
        <v>506</v>
      </c>
      <c r="U5" s="152" t="s">
        <v>507</v>
      </c>
    </row>
    <row r="6" spans="2:21" x14ac:dyDescent="0.2">
      <c r="B6" s="138" t="s">
        <v>643</v>
      </c>
      <c r="C6" s="104">
        <v>421</v>
      </c>
      <c r="D6" s="133">
        <v>41.437007874015748</v>
      </c>
      <c r="E6" s="138"/>
      <c r="F6" s="104">
        <v>353</v>
      </c>
      <c r="G6" s="133">
        <v>39.707536557930254</v>
      </c>
      <c r="I6" s="138" t="s">
        <v>656</v>
      </c>
      <c r="J6" s="104">
        <v>186</v>
      </c>
      <c r="K6" s="133">
        <v>18.731117824773413</v>
      </c>
      <c r="L6" s="138"/>
      <c r="M6" s="104">
        <v>179</v>
      </c>
      <c r="N6" s="133">
        <v>20.248868778280542</v>
      </c>
      <c r="P6" s="138" t="s">
        <v>524</v>
      </c>
      <c r="Q6" s="104">
        <v>113</v>
      </c>
      <c r="R6" s="133">
        <v>11.88222923238696</v>
      </c>
      <c r="S6" s="138"/>
      <c r="T6" s="104">
        <v>65</v>
      </c>
      <c r="U6" s="133">
        <v>7.7197149643705458</v>
      </c>
    </row>
    <row r="7" spans="2:21" x14ac:dyDescent="0.2">
      <c r="B7" s="138" t="s">
        <v>644</v>
      </c>
      <c r="C7" s="104">
        <v>531</v>
      </c>
      <c r="D7" s="133">
        <v>52.263779527559052</v>
      </c>
      <c r="E7" s="138"/>
      <c r="F7" s="104">
        <v>431</v>
      </c>
      <c r="G7" s="133">
        <v>48.481439820022501</v>
      </c>
      <c r="I7" s="138" t="s">
        <v>657</v>
      </c>
      <c r="J7" s="104">
        <v>66</v>
      </c>
      <c r="K7" s="133">
        <v>6.6465256797583088</v>
      </c>
      <c r="L7" s="138"/>
      <c r="M7" s="104">
        <v>65</v>
      </c>
      <c r="N7" s="133">
        <v>7.3529411764705888</v>
      </c>
      <c r="P7" s="138" t="s">
        <v>525</v>
      </c>
      <c r="Q7" s="104">
        <v>11</v>
      </c>
      <c r="R7" s="133">
        <v>1.1566771819137749</v>
      </c>
      <c r="S7" s="138"/>
      <c r="T7" s="104">
        <v>5</v>
      </c>
      <c r="U7" s="133">
        <v>0.59382422802850354</v>
      </c>
    </row>
    <row r="8" spans="2:21" x14ac:dyDescent="0.2">
      <c r="B8" s="138" t="s">
        <v>515</v>
      </c>
      <c r="C8" s="104">
        <v>64</v>
      </c>
      <c r="D8" s="133">
        <v>6.2992125984251963</v>
      </c>
      <c r="E8" s="138"/>
      <c r="F8" s="104">
        <v>91</v>
      </c>
      <c r="G8" s="133">
        <v>10.236220472440944</v>
      </c>
      <c r="I8" s="138" t="s">
        <v>658</v>
      </c>
      <c r="J8" s="104">
        <v>82</v>
      </c>
      <c r="K8" s="133">
        <v>8.2578046324269891</v>
      </c>
      <c r="L8" s="138"/>
      <c r="M8" s="104">
        <v>58</v>
      </c>
      <c r="N8" s="133">
        <v>6.5610859728506794</v>
      </c>
      <c r="P8" s="138" t="s">
        <v>526</v>
      </c>
      <c r="Q8" s="104">
        <v>9</v>
      </c>
      <c r="R8" s="133">
        <v>0.94637223974763407</v>
      </c>
      <c r="S8" s="138"/>
      <c r="T8" s="104">
        <v>10</v>
      </c>
      <c r="U8" s="133">
        <v>1.1876484560570071</v>
      </c>
    </row>
    <row r="9" spans="2:21" x14ac:dyDescent="0.2">
      <c r="B9" s="138" t="s">
        <v>645</v>
      </c>
      <c r="C9" s="164">
        <v>0</v>
      </c>
      <c r="D9" s="167">
        <v>0</v>
      </c>
      <c r="E9" s="138"/>
      <c r="F9" s="104">
        <v>14</v>
      </c>
      <c r="G9" s="167">
        <v>1.5748031496062991</v>
      </c>
      <c r="I9" s="138" t="s">
        <v>659</v>
      </c>
      <c r="J9" s="104">
        <v>164</v>
      </c>
      <c r="K9" s="133">
        <v>16.515609264853978</v>
      </c>
      <c r="L9" s="138"/>
      <c r="M9" s="104">
        <v>146</v>
      </c>
      <c r="N9" s="133">
        <v>16.515837104072396</v>
      </c>
      <c r="P9" s="138" t="s">
        <v>527</v>
      </c>
      <c r="Q9" s="104">
        <v>262</v>
      </c>
      <c r="R9" s="133">
        <v>27.549947423764458</v>
      </c>
      <c r="S9" s="138"/>
      <c r="T9" s="104">
        <v>229</v>
      </c>
      <c r="U9" s="133">
        <v>27.197149643705465</v>
      </c>
    </row>
    <row r="10" spans="2:21" x14ac:dyDescent="0.2">
      <c r="B10" s="46" t="s">
        <v>10</v>
      </c>
      <c r="C10" s="47">
        <v>1016</v>
      </c>
      <c r="D10" s="43">
        <v>100</v>
      </c>
      <c r="E10" s="138"/>
      <c r="F10" s="47">
        <v>889</v>
      </c>
      <c r="G10" s="167">
        <v>100</v>
      </c>
      <c r="I10" s="138" t="s">
        <v>660</v>
      </c>
      <c r="J10" s="104">
        <v>195</v>
      </c>
      <c r="K10" s="133">
        <v>19.637462235649547</v>
      </c>
      <c r="L10" s="138"/>
      <c r="M10" s="104">
        <v>170</v>
      </c>
      <c r="N10" s="133">
        <v>19.230769230769234</v>
      </c>
      <c r="P10" s="138" t="s">
        <v>528</v>
      </c>
      <c r="Q10" s="104">
        <v>3</v>
      </c>
      <c r="R10" s="133">
        <v>0.31545741324921134</v>
      </c>
      <c r="S10" s="138"/>
      <c r="T10" s="104">
        <v>6</v>
      </c>
      <c r="U10" s="133">
        <v>0.71258907363420432</v>
      </c>
    </row>
    <row r="11" spans="2:21" x14ac:dyDescent="0.2">
      <c r="B11" s="138" t="s">
        <v>71</v>
      </c>
      <c r="C11" s="138"/>
      <c r="D11" s="138"/>
      <c r="E11" s="138"/>
      <c r="F11" s="138"/>
      <c r="G11" s="138"/>
      <c r="I11" s="138" t="s">
        <v>661</v>
      </c>
      <c r="J11" s="104">
        <v>1</v>
      </c>
      <c r="K11" s="133">
        <v>0.10070493454179255</v>
      </c>
      <c r="L11" s="138"/>
      <c r="M11" s="104">
        <v>1</v>
      </c>
      <c r="N11" s="133">
        <v>0.11312217194570137</v>
      </c>
      <c r="P11" s="138" t="s">
        <v>529</v>
      </c>
      <c r="Q11" s="104">
        <v>30</v>
      </c>
      <c r="R11" s="133">
        <v>3.1545741324921135</v>
      </c>
      <c r="S11" s="138"/>
      <c r="T11" s="104">
        <v>28</v>
      </c>
      <c r="U11" s="133">
        <v>3.3254156769596199</v>
      </c>
    </row>
    <row r="12" spans="2:21" x14ac:dyDescent="0.2">
      <c r="B12" s="138" t="s">
        <v>646</v>
      </c>
      <c r="C12" s="138"/>
      <c r="D12" s="138"/>
      <c r="E12" s="138"/>
      <c r="F12" s="138"/>
      <c r="G12" s="138"/>
      <c r="I12" s="138" t="s">
        <v>662</v>
      </c>
      <c r="J12" s="104">
        <v>5</v>
      </c>
      <c r="K12" s="133">
        <v>0.50352467270896273</v>
      </c>
      <c r="L12" s="138"/>
      <c r="M12" s="104">
        <v>6</v>
      </c>
      <c r="N12" s="133">
        <v>0.67873303167420818</v>
      </c>
      <c r="P12" s="138" t="s">
        <v>530</v>
      </c>
      <c r="Q12" s="104">
        <v>10</v>
      </c>
      <c r="R12" s="133">
        <v>1.0515247108307046</v>
      </c>
      <c r="S12" s="138"/>
      <c r="T12" s="104">
        <v>11</v>
      </c>
      <c r="U12" s="133">
        <v>1.3064133016627077</v>
      </c>
    </row>
    <row r="13" spans="2:21" x14ac:dyDescent="0.2">
      <c r="C13" s="138"/>
      <c r="D13" s="138"/>
      <c r="E13" s="138"/>
      <c r="F13" s="138"/>
      <c r="G13" s="138"/>
      <c r="I13" s="138" t="s">
        <v>663</v>
      </c>
      <c r="J13" s="104">
        <v>78</v>
      </c>
      <c r="K13" s="133">
        <v>7.8549848942598182</v>
      </c>
      <c r="L13" s="138"/>
      <c r="M13" s="104">
        <v>51</v>
      </c>
      <c r="N13" s="133">
        <v>5.7692307692307692</v>
      </c>
      <c r="P13" s="138" t="s">
        <v>531</v>
      </c>
      <c r="Q13" s="104">
        <v>55</v>
      </c>
      <c r="R13" s="133">
        <v>5.7833859095688753</v>
      </c>
      <c r="S13" s="138"/>
      <c r="T13" s="104">
        <v>53</v>
      </c>
      <c r="U13" s="133">
        <v>6.2945368171021379</v>
      </c>
    </row>
    <row r="14" spans="2:21" x14ac:dyDescent="0.2">
      <c r="B14" s="46" t="s">
        <v>71</v>
      </c>
      <c r="C14" s="152" t="s">
        <v>506</v>
      </c>
      <c r="D14" s="152" t="s">
        <v>507</v>
      </c>
      <c r="E14" s="138"/>
      <c r="F14" s="152" t="s">
        <v>506</v>
      </c>
      <c r="G14" s="152" t="s">
        <v>507</v>
      </c>
      <c r="I14" s="138" t="s">
        <v>664</v>
      </c>
      <c r="J14" s="104">
        <v>65</v>
      </c>
      <c r="K14" s="133">
        <v>6.545820745216516</v>
      </c>
      <c r="L14" s="138"/>
      <c r="M14" s="104">
        <v>32</v>
      </c>
      <c r="N14" s="133">
        <v>3.6199095022624439</v>
      </c>
      <c r="P14" s="138" t="s">
        <v>532</v>
      </c>
      <c r="Q14" s="104">
        <v>80</v>
      </c>
      <c r="R14" s="133">
        <v>8.4121976866456372</v>
      </c>
      <c r="S14" s="138"/>
      <c r="T14" s="104">
        <v>70</v>
      </c>
      <c r="U14" s="133">
        <v>8.31353919239905</v>
      </c>
    </row>
    <row r="15" spans="2:21" x14ac:dyDescent="0.2">
      <c r="B15" s="138" t="s">
        <v>647</v>
      </c>
      <c r="C15" s="104">
        <v>32</v>
      </c>
      <c r="D15" s="133">
        <v>3.1651829871414439</v>
      </c>
      <c r="E15" s="138"/>
      <c r="F15" s="104">
        <v>29</v>
      </c>
      <c r="G15" s="133">
        <v>3.2584269662921348</v>
      </c>
      <c r="I15" s="138" t="s">
        <v>665</v>
      </c>
      <c r="J15" s="104">
        <v>9</v>
      </c>
      <c r="K15" s="133">
        <v>0.90634441087613304</v>
      </c>
      <c r="L15" s="138"/>
      <c r="M15" s="104">
        <v>5</v>
      </c>
      <c r="N15" s="133">
        <v>0.56561085972850678</v>
      </c>
      <c r="P15" s="138" t="s">
        <v>533</v>
      </c>
      <c r="Q15" s="104">
        <v>251</v>
      </c>
      <c r="R15" s="133">
        <v>26.393270241850686</v>
      </c>
      <c r="S15" s="138"/>
      <c r="T15" s="104">
        <v>222</v>
      </c>
      <c r="U15" s="133">
        <v>26.365795724465556</v>
      </c>
    </row>
    <row r="16" spans="2:21" x14ac:dyDescent="0.2">
      <c r="B16" s="138" t="s">
        <v>648</v>
      </c>
      <c r="C16" s="104">
        <v>99</v>
      </c>
      <c r="D16" s="133">
        <v>9.792284866468842</v>
      </c>
      <c r="E16" s="138"/>
      <c r="F16" s="104">
        <v>34</v>
      </c>
      <c r="G16" s="133">
        <v>3.8202247191011236</v>
      </c>
      <c r="I16" s="138" t="s">
        <v>666</v>
      </c>
      <c r="J16" s="104">
        <v>22</v>
      </c>
      <c r="K16" s="133">
        <v>2.2155085599194364</v>
      </c>
      <c r="L16" s="138"/>
      <c r="M16" s="104">
        <v>12</v>
      </c>
      <c r="N16" s="133">
        <v>1.3574660633484164</v>
      </c>
      <c r="P16" s="138" t="s">
        <v>534</v>
      </c>
      <c r="Q16" s="104">
        <v>2</v>
      </c>
      <c r="R16" s="133">
        <v>0.2103049421661409</v>
      </c>
      <c r="S16" s="138"/>
      <c r="T16" s="104">
        <v>2</v>
      </c>
      <c r="U16" s="133">
        <v>0.23752969121140144</v>
      </c>
    </row>
    <row r="17" spans="2:21" x14ac:dyDescent="0.2">
      <c r="B17" s="138" t="s">
        <v>649</v>
      </c>
      <c r="C17" s="104">
        <v>116</v>
      </c>
      <c r="D17" s="133">
        <v>11.473788328387736</v>
      </c>
      <c r="E17" s="138"/>
      <c r="F17" s="104">
        <v>82</v>
      </c>
      <c r="G17" s="133">
        <v>9.213483146067416</v>
      </c>
      <c r="I17" s="138" t="s">
        <v>667</v>
      </c>
      <c r="J17" s="104">
        <v>3</v>
      </c>
      <c r="K17" s="133">
        <v>0.30211480362537763</v>
      </c>
      <c r="L17" s="138"/>
      <c r="M17" s="104">
        <v>4</v>
      </c>
      <c r="N17" s="133">
        <v>0.45248868778280549</v>
      </c>
      <c r="P17" s="138" t="s">
        <v>535</v>
      </c>
      <c r="Q17" s="104">
        <v>23</v>
      </c>
      <c r="R17" s="133">
        <v>2.4185068349106205</v>
      </c>
      <c r="S17" s="138"/>
      <c r="T17" s="104">
        <v>21</v>
      </c>
      <c r="U17" s="133">
        <v>2.4940617577197148</v>
      </c>
    </row>
    <row r="18" spans="2:21" x14ac:dyDescent="0.2">
      <c r="B18" s="138" t="s">
        <v>650</v>
      </c>
      <c r="C18" s="104">
        <v>86</v>
      </c>
      <c r="D18" s="133">
        <v>8.5064292779426314</v>
      </c>
      <c r="E18" s="138"/>
      <c r="F18" s="104">
        <v>59</v>
      </c>
      <c r="G18" s="133">
        <v>6.6292134831460681</v>
      </c>
      <c r="I18" s="138" t="s">
        <v>668</v>
      </c>
      <c r="J18" s="104">
        <v>4</v>
      </c>
      <c r="K18" s="133">
        <v>0.4028197381671702</v>
      </c>
      <c r="L18" s="138"/>
      <c r="M18" s="104">
        <v>4</v>
      </c>
      <c r="N18" s="133">
        <v>0.45248868778280549</v>
      </c>
      <c r="P18" s="138" t="s">
        <v>536</v>
      </c>
      <c r="Q18" s="104">
        <v>1</v>
      </c>
      <c r="R18" s="133">
        <v>0.10515247108307045</v>
      </c>
      <c r="S18" s="138"/>
      <c r="T18" s="104">
        <v>0</v>
      </c>
      <c r="U18" s="133">
        <v>0</v>
      </c>
    </row>
    <row r="19" spans="2:21" x14ac:dyDescent="0.2">
      <c r="B19" s="138" t="s">
        <v>651</v>
      </c>
      <c r="C19" s="104">
        <v>110</v>
      </c>
      <c r="D19" s="133">
        <v>10.880316518298715</v>
      </c>
      <c r="E19" s="138"/>
      <c r="F19" s="104">
        <v>71</v>
      </c>
      <c r="G19" s="133">
        <v>7.9775280898876408</v>
      </c>
      <c r="I19" s="138" t="s">
        <v>669</v>
      </c>
      <c r="J19" s="104">
        <v>23</v>
      </c>
      <c r="K19" s="133">
        <v>2.3162134944612287</v>
      </c>
      <c r="L19" s="138"/>
      <c r="M19" s="104">
        <v>19</v>
      </c>
      <c r="N19" s="133">
        <v>2.1493212669683257</v>
      </c>
      <c r="P19" s="138" t="s">
        <v>537</v>
      </c>
      <c r="Q19" s="104">
        <v>5</v>
      </c>
      <c r="R19" s="133">
        <v>0.52576235541535232</v>
      </c>
      <c r="S19" s="138"/>
      <c r="T19" s="104">
        <v>7</v>
      </c>
      <c r="U19" s="133">
        <v>0.83135391923990498</v>
      </c>
    </row>
    <row r="20" spans="2:21" x14ac:dyDescent="0.2">
      <c r="B20" s="138" t="s">
        <v>652</v>
      </c>
      <c r="C20" s="104">
        <v>206</v>
      </c>
      <c r="D20" s="133">
        <v>20.375865479723046</v>
      </c>
      <c r="E20" s="138"/>
      <c r="F20" s="104">
        <v>147</v>
      </c>
      <c r="G20" s="133">
        <v>16.516853932584269</v>
      </c>
      <c r="I20" s="138" t="s">
        <v>670</v>
      </c>
      <c r="J20" s="104">
        <v>1</v>
      </c>
      <c r="K20" s="133">
        <v>0.10070493454179255</v>
      </c>
      <c r="L20" s="138"/>
      <c r="M20" s="104">
        <v>1</v>
      </c>
      <c r="N20" s="133">
        <v>0.11312217194570137</v>
      </c>
      <c r="P20" s="138" t="s">
        <v>538</v>
      </c>
      <c r="Q20" s="104">
        <v>6</v>
      </c>
      <c r="R20" s="133">
        <v>0.63091482649842268</v>
      </c>
      <c r="S20" s="138"/>
      <c r="T20" s="104">
        <v>11</v>
      </c>
      <c r="U20" s="133">
        <v>1.3064133016627077</v>
      </c>
    </row>
    <row r="21" spans="2:21" x14ac:dyDescent="0.2">
      <c r="B21" s="138" t="s">
        <v>653</v>
      </c>
      <c r="C21" s="104">
        <v>175</v>
      </c>
      <c r="D21" s="133">
        <v>17.309594460929773</v>
      </c>
      <c r="E21" s="138"/>
      <c r="F21" s="104">
        <v>182</v>
      </c>
      <c r="G21" s="133">
        <v>20.44943820224719</v>
      </c>
      <c r="I21" s="138" t="s">
        <v>671</v>
      </c>
      <c r="J21" s="104">
        <v>2</v>
      </c>
      <c r="K21" s="133">
        <v>0.2014098690835851</v>
      </c>
      <c r="L21" s="138"/>
      <c r="M21" s="104">
        <v>1</v>
      </c>
      <c r="N21" s="133">
        <v>0.11312217194570137</v>
      </c>
      <c r="P21" s="138" t="s">
        <v>515</v>
      </c>
      <c r="Q21" s="164">
        <v>90</v>
      </c>
      <c r="R21" s="167">
        <v>9.4637223974763405</v>
      </c>
      <c r="S21" s="138"/>
      <c r="T21" s="164">
        <v>102</v>
      </c>
      <c r="U21" s="167">
        <v>12.114014251781473</v>
      </c>
    </row>
    <row r="22" spans="2:21" x14ac:dyDescent="0.2">
      <c r="B22" s="138" t="s">
        <v>654</v>
      </c>
      <c r="C22" s="104">
        <v>81</v>
      </c>
      <c r="D22" s="133">
        <v>8.0118694362017813</v>
      </c>
      <c r="E22" s="138"/>
      <c r="F22" s="104">
        <v>130</v>
      </c>
      <c r="G22" s="133">
        <v>14.606741573033707</v>
      </c>
      <c r="I22" s="138" t="s">
        <v>672</v>
      </c>
      <c r="J22" s="104">
        <v>0</v>
      </c>
      <c r="K22" s="133">
        <v>0</v>
      </c>
      <c r="L22" s="138"/>
      <c r="M22" s="104">
        <v>0</v>
      </c>
      <c r="N22" s="133">
        <v>0</v>
      </c>
      <c r="P22" s="46" t="s">
        <v>516</v>
      </c>
      <c r="Q22" s="47">
        <v>951</v>
      </c>
      <c r="R22" s="43">
        <v>100</v>
      </c>
      <c r="S22" s="138"/>
      <c r="T22" s="47">
        <v>842</v>
      </c>
      <c r="U22" s="43">
        <v>100</v>
      </c>
    </row>
    <row r="23" spans="2:21" x14ac:dyDescent="0.2">
      <c r="B23" s="138" t="s">
        <v>655</v>
      </c>
      <c r="C23" s="104">
        <v>40</v>
      </c>
      <c r="D23" s="133">
        <v>3.9564787339268048</v>
      </c>
      <c r="E23" s="138"/>
      <c r="F23" s="104">
        <v>63</v>
      </c>
      <c r="G23" s="133">
        <v>7.0786516853932584</v>
      </c>
      <c r="I23" s="138" t="s">
        <v>673</v>
      </c>
      <c r="J23" s="104">
        <v>0</v>
      </c>
      <c r="K23" s="133">
        <v>0</v>
      </c>
      <c r="L23" s="138"/>
      <c r="M23" s="104">
        <v>2</v>
      </c>
      <c r="N23" s="133">
        <v>0.22624434389140274</v>
      </c>
      <c r="P23" s="138"/>
      <c r="Q23" s="138"/>
      <c r="R23" s="138"/>
      <c r="S23" s="138"/>
      <c r="T23" s="138"/>
      <c r="U23" s="138"/>
    </row>
    <row r="24" spans="2:21" x14ac:dyDescent="0.2">
      <c r="B24" s="138" t="s">
        <v>26</v>
      </c>
      <c r="C24" s="104">
        <v>66</v>
      </c>
      <c r="D24" s="133">
        <v>6.5281899109792292</v>
      </c>
      <c r="E24" s="138"/>
      <c r="F24" s="104">
        <v>93</v>
      </c>
      <c r="G24" s="133">
        <v>10.44943820224719</v>
      </c>
      <c r="I24" s="138" t="s">
        <v>674</v>
      </c>
      <c r="J24" s="104">
        <v>0</v>
      </c>
      <c r="K24" s="133">
        <v>0</v>
      </c>
      <c r="L24" s="138"/>
      <c r="M24" s="104">
        <v>0</v>
      </c>
      <c r="N24" s="133">
        <v>0</v>
      </c>
    </row>
    <row r="25" spans="2:21" x14ac:dyDescent="0.2">
      <c r="B25" s="138" t="s">
        <v>645</v>
      </c>
      <c r="C25" s="164">
        <v>0</v>
      </c>
      <c r="D25" s="167">
        <v>0</v>
      </c>
      <c r="E25" s="138"/>
      <c r="F25" s="164">
        <v>0</v>
      </c>
      <c r="G25" s="167">
        <v>0</v>
      </c>
      <c r="I25" s="138" t="s">
        <v>675</v>
      </c>
      <c r="J25" s="104">
        <v>0</v>
      </c>
      <c r="K25" s="133">
        <v>0</v>
      </c>
      <c r="L25" s="138"/>
      <c r="M25" s="104">
        <v>0</v>
      </c>
      <c r="N25" s="133">
        <v>0</v>
      </c>
    </row>
    <row r="26" spans="2:21" x14ac:dyDescent="0.2">
      <c r="B26" s="46" t="s">
        <v>10</v>
      </c>
      <c r="C26" s="47">
        <v>1011</v>
      </c>
      <c r="D26" s="43">
        <v>100</v>
      </c>
      <c r="E26" s="138"/>
      <c r="F26" s="47">
        <v>890</v>
      </c>
      <c r="G26" s="43">
        <v>100</v>
      </c>
      <c r="I26" s="138" t="s">
        <v>61</v>
      </c>
      <c r="J26" s="104">
        <v>0</v>
      </c>
      <c r="K26" s="133">
        <v>0</v>
      </c>
      <c r="L26" s="138"/>
      <c r="M26" s="104">
        <v>0</v>
      </c>
      <c r="N26" s="133">
        <v>0</v>
      </c>
    </row>
    <row r="27" spans="2:21" x14ac:dyDescent="0.2">
      <c r="B27" s="138"/>
      <c r="C27" s="138"/>
      <c r="D27" s="138"/>
      <c r="E27" s="138"/>
      <c r="F27" s="138"/>
      <c r="G27" s="138"/>
      <c r="I27" s="138" t="s">
        <v>676</v>
      </c>
      <c r="J27" s="104">
        <v>0</v>
      </c>
      <c r="K27" s="133">
        <v>0</v>
      </c>
      <c r="L27" s="138"/>
      <c r="M27" s="104">
        <v>0</v>
      </c>
      <c r="N27" s="133">
        <v>0</v>
      </c>
    </row>
    <row r="28" spans="2:21" x14ac:dyDescent="0.2">
      <c r="B28" s="138" t="s">
        <v>687</v>
      </c>
      <c r="C28" s="138"/>
      <c r="D28" s="138"/>
      <c r="E28" s="138"/>
      <c r="F28" s="138"/>
      <c r="G28" s="138"/>
      <c r="I28" s="138" t="s">
        <v>677</v>
      </c>
      <c r="J28" s="104">
        <v>2</v>
      </c>
      <c r="K28" s="133">
        <v>0.2014098690835851</v>
      </c>
      <c r="L28" s="138"/>
      <c r="M28" s="104">
        <v>1</v>
      </c>
      <c r="N28" s="133">
        <v>0.11312217194570137</v>
      </c>
    </row>
    <row r="29" spans="2:21" x14ac:dyDescent="0.2">
      <c r="I29" s="138" t="s">
        <v>678</v>
      </c>
      <c r="J29" s="104">
        <v>0</v>
      </c>
      <c r="K29" s="133">
        <v>0</v>
      </c>
      <c r="L29" s="138"/>
      <c r="M29" s="104">
        <v>0</v>
      </c>
      <c r="N29" s="133">
        <v>0</v>
      </c>
    </row>
    <row r="30" spans="2:21" x14ac:dyDescent="0.2">
      <c r="B30" s="46"/>
      <c r="C30" s="152" t="s">
        <v>506</v>
      </c>
      <c r="D30" s="152" t="s">
        <v>507</v>
      </c>
      <c r="E30" s="138"/>
      <c r="F30" s="152" t="s">
        <v>506</v>
      </c>
      <c r="G30" s="152" t="s">
        <v>507</v>
      </c>
      <c r="I30" s="138" t="s">
        <v>64</v>
      </c>
      <c r="J30" s="104">
        <v>0</v>
      </c>
      <c r="K30" s="133">
        <v>0</v>
      </c>
      <c r="L30" s="138"/>
      <c r="M30" s="104">
        <v>0</v>
      </c>
      <c r="N30" s="133">
        <v>0</v>
      </c>
    </row>
    <row r="31" spans="2:21" x14ac:dyDescent="0.2">
      <c r="B31" s="146" t="s">
        <v>688</v>
      </c>
      <c r="C31" s="104">
        <v>830</v>
      </c>
      <c r="D31" s="133">
        <v>83.501006036217305</v>
      </c>
      <c r="E31" s="138"/>
      <c r="F31" s="104">
        <v>720</v>
      </c>
      <c r="G31" s="133">
        <v>82.098061573546175</v>
      </c>
      <c r="I31" s="138" t="s">
        <v>679</v>
      </c>
      <c r="J31" s="104">
        <v>0</v>
      </c>
      <c r="K31" s="133">
        <v>0</v>
      </c>
      <c r="L31" s="138"/>
      <c r="M31" s="104">
        <v>0</v>
      </c>
      <c r="N31" s="133">
        <v>0</v>
      </c>
    </row>
    <row r="32" spans="2:21" x14ac:dyDescent="0.2">
      <c r="B32" s="138" t="s">
        <v>689</v>
      </c>
      <c r="C32" s="104">
        <v>93</v>
      </c>
      <c r="D32" s="133">
        <v>9.3561368209255527</v>
      </c>
      <c r="E32" s="138"/>
      <c r="F32" s="104">
        <v>61</v>
      </c>
      <c r="G32" s="133">
        <v>6.955530216647662</v>
      </c>
      <c r="I32" s="138" t="s">
        <v>680</v>
      </c>
      <c r="J32" s="104">
        <v>0</v>
      </c>
      <c r="K32" s="133">
        <v>0</v>
      </c>
      <c r="L32" s="138"/>
      <c r="M32" s="104">
        <v>0</v>
      </c>
      <c r="N32" s="133">
        <v>0</v>
      </c>
    </row>
    <row r="33" spans="2:14" x14ac:dyDescent="0.2">
      <c r="B33" s="138" t="s">
        <v>515</v>
      </c>
      <c r="C33" s="104">
        <v>71</v>
      </c>
      <c r="D33" s="133">
        <v>7.1428571428571423</v>
      </c>
      <c r="E33" s="138"/>
      <c r="F33" s="104">
        <v>96</v>
      </c>
      <c r="G33" s="133">
        <v>10.946408209806158</v>
      </c>
      <c r="I33" s="138" t="s">
        <v>681</v>
      </c>
      <c r="J33" s="104">
        <v>0</v>
      </c>
      <c r="K33" s="133">
        <v>0</v>
      </c>
      <c r="L33" s="138"/>
      <c r="M33" s="104">
        <v>0</v>
      </c>
      <c r="N33" s="133">
        <v>0</v>
      </c>
    </row>
    <row r="34" spans="2:14" x14ac:dyDescent="0.2">
      <c r="B34" s="138" t="s">
        <v>686</v>
      </c>
      <c r="C34" s="164">
        <v>0</v>
      </c>
      <c r="D34" s="167">
        <v>0</v>
      </c>
      <c r="E34" s="138"/>
      <c r="F34" s="174">
        <v>0</v>
      </c>
      <c r="G34" s="164">
        <v>0</v>
      </c>
      <c r="I34" s="138" t="s">
        <v>682</v>
      </c>
      <c r="J34" s="104">
        <v>0</v>
      </c>
      <c r="K34" s="133">
        <v>0</v>
      </c>
      <c r="L34" s="138"/>
      <c r="M34" s="104">
        <v>0</v>
      </c>
      <c r="N34" s="133">
        <v>0</v>
      </c>
    </row>
    <row r="35" spans="2:14" x14ac:dyDescent="0.2">
      <c r="B35" s="46" t="s">
        <v>516</v>
      </c>
      <c r="C35" s="47">
        <v>164</v>
      </c>
      <c r="D35" s="43">
        <v>16.498993963782695</v>
      </c>
      <c r="E35" s="138"/>
      <c r="F35" s="47">
        <v>877</v>
      </c>
      <c r="G35" s="43">
        <v>100</v>
      </c>
      <c r="I35" s="138" t="s">
        <v>683</v>
      </c>
      <c r="J35" s="104">
        <v>0</v>
      </c>
      <c r="K35" s="133">
        <v>0</v>
      </c>
      <c r="L35" s="138"/>
      <c r="M35" s="104">
        <v>0</v>
      </c>
      <c r="N35" s="133">
        <v>0</v>
      </c>
    </row>
    <row r="36" spans="2:14" x14ac:dyDescent="0.2">
      <c r="I36" s="138" t="s">
        <v>684</v>
      </c>
      <c r="J36" s="104">
        <v>0</v>
      </c>
      <c r="K36" s="133">
        <v>0</v>
      </c>
      <c r="L36" s="138"/>
      <c r="M36" s="104">
        <v>0</v>
      </c>
      <c r="N36" s="133">
        <v>0</v>
      </c>
    </row>
    <row r="37" spans="2:14" x14ac:dyDescent="0.2">
      <c r="I37" s="138" t="s">
        <v>519</v>
      </c>
      <c r="J37" s="104">
        <v>4</v>
      </c>
      <c r="K37" s="133">
        <v>0.4028197381671702</v>
      </c>
      <c r="L37" s="138"/>
      <c r="M37" s="104">
        <v>10</v>
      </c>
      <c r="N37" s="133">
        <v>1.1312217194570136</v>
      </c>
    </row>
    <row r="38" spans="2:14" x14ac:dyDescent="0.2">
      <c r="I38" s="138" t="s">
        <v>685</v>
      </c>
      <c r="J38" s="104">
        <v>81</v>
      </c>
      <c r="K38" s="133">
        <v>8.1570996978851973</v>
      </c>
      <c r="L38" s="138"/>
      <c r="M38" s="104">
        <v>13</v>
      </c>
      <c r="N38" s="133">
        <v>1.4705882352941175</v>
      </c>
    </row>
    <row r="39" spans="2:14" x14ac:dyDescent="0.2">
      <c r="I39" s="138" t="s">
        <v>686</v>
      </c>
      <c r="J39" s="164">
        <v>0</v>
      </c>
      <c r="K39" s="167">
        <v>0</v>
      </c>
      <c r="L39" s="138"/>
      <c r="M39" s="164">
        <v>104</v>
      </c>
      <c r="N39" s="167">
        <v>11.76470588235294</v>
      </c>
    </row>
    <row r="40" spans="2:14" x14ac:dyDescent="0.2">
      <c r="I40" s="46" t="s">
        <v>516</v>
      </c>
      <c r="J40" s="47">
        <v>993</v>
      </c>
      <c r="K40" s="43">
        <v>100</v>
      </c>
      <c r="L40" s="138"/>
      <c r="M40" s="47">
        <v>884</v>
      </c>
      <c r="N40" s="43">
        <v>100</v>
      </c>
    </row>
    <row r="41" spans="2:14" x14ac:dyDescent="0.2">
      <c r="I41" s="138"/>
      <c r="J41" s="138"/>
      <c r="K41" s="138"/>
      <c r="L41" s="138"/>
      <c r="M41" s="138"/>
      <c r="N41" s="138"/>
    </row>
    <row r="67" spans="2:7" x14ac:dyDescent="0.2">
      <c r="B67" s="138"/>
      <c r="C67" s="138"/>
      <c r="D67" s="138"/>
      <c r="E67" s="138"/>
      <c r="F67" s="138"/>
      <c r="G67" s="138"/>
    </row>
    <row r="75" spans="2:7" x14ac:dyDescent="0.2">
      <c r="B75" s="138"/>
      <c r="C75" s="138"/>
      <c r="D75" s="138"/>
      <c r="E75" s="138"/>
      <c r="F75" s="138"/>
      <c r="G75" s="138"/>
    </row>
    <row r="76" spans="2:7" x14ac:dyDescent="0.2">
      <c r="B76" s="144"/>
      <c r="C76" s="138"/>
      <c r="D76" s="138"/>
      <c r="E76" s="138"/>
      <c r="F76" s="138"/>
      <c r="G76" s="138"/>
    </row>
  </sheetData>
  <phoneticPr fontId="9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6"/>
  <sheetViews>
    <sheetView zoomScale="80" zoomScaleNormal="80" workbookViewId="0">
      <selection activeCell="R39" sqref="R39:AF55"/>
    </sheetView>
  </sheetViews>
  <sheetFormatPr defaultColWidth="8.88671875" defaultRowHeight="13.2" x14ac:dyDescent="0.2"/>
  <cols>
    <col min="1" max="1" width="2.6640625" style="3" customWidth="1"/>
    <col min="2" max="2" width="21.44140625" style="3" customWidth="1"/>
    <col min="3" max="3" width="8" style="3" customWidth="1"/>
    <col min="4" max="4" width="8.44140625" style="3" customWidth="1"/>
    <col min="5" max="5" width="1.77734375" style="3" customWidth="1"/>
    <col min="6" max="6" width="23.77734375" style="3" customWidth="1"/>
    <col min="7" max="7" width="7.21875" style="3" customWidth="1"/>
    <col min="8" max="8" width="8" style="3" customWidth="1"/>
    <col min="9" max="9" width="8.88671875" style="3"/>
    <col min="10" max="10" width="21.44140625" style="3" customWidth="1"/>
    <col min="11" max="11" width="7.44140625" style="3" customWidth="1"/>
    <col min="12" max="12" width="8.44140625" style="13" customWidth="1"/>
    <col min="13" max="13" width="1.88671875" style="3" customWidth="1"/>
    <col min="14" max="14" width="23.77734375" style="3" customWidth="1"/>
    <col min="15" max="15" width="7.6640625" style="3" customWidth="1"/>
    <col min="16" max="16" width="7.88671875" style="13" customWidth="1"/>
    <col min="17" max="17" width="8.88671875" style="3"/>
    <col min="18" max="18" width="22.44140625" style="3" customWidth="1"/>
    <col min="19" max="19" width="7.88671875" style="3" customWidth="1"/>
    <col min="20" max="20" width="7.6640625" style="13" customWidth="1"/>
    <col min="21" max="21" width="2.21875" style="3" customWidth="1"/>
    <col min="22" max="22" width="23.44140625" style="3" customWidth="1"/>
    <col min="23" max="23" width="8" style="3" customWidth="1"/>
    <col min="24" max="24" width="8.21875" style="13" customWidth="1"/>
    <col min="25" max="25" width="8.88671875" style="3"/>
    <col min="26" max="26" width="20.33203125" style="3" customWidth="1"/>
    <col min="27" max="27" width="6.44140625" style="3" customWidth="1"/>
    <col min="28" max="28" width="6.109375" style="13" customWidth="1"/>
    <col min="29" max="29" width="1.88671875" style="3" customWidth="1"/>
    <col min="30" max="30" width="21.6640625" style="3" customWidth="1"/>
    <col min="31" max="31" width="7.44140625" style="3" customWidth="1"/>
    <col min="32" max="32" width="7.88671875" style="13" customWidth="1"/>
    <col min="33" max="16384" width="8.88671875" style="3"/>
  </cols>
  <sheetData>
    <row r="1" spans="2:32" x14ac:dyDescent="0.2">
      <c r="B1" s="3" t="s">
        <v>70</v>
      </c>
      <c r="R1" s="3" t="s">
        <v>71</v>
      </c>
      <c r="V1" s="3" t="s">
        <v>71</v>
      </c>
    </row>
    <row r="3" spans="2:32" x14ac:dyDescent="0.2">
      <c r="B3" s="3" t="s">
        <v>101</v>
      </c>
      <c r="J3" s="3" t="s">
        <v>72</v>
      </c>
      <c r="R3" s="22">
        <v>40848</v>
      </c>
      <c r="Z3" s="22">
        <v>42309</v>
      </c>
    </row>
    <row r="4" spans="2:32" x14ac:dyDescent="0.2">
      <c r="B4" s="3" t="s">
        <v>102</v>
      </c>
      <c r="J4" s="3" t="s">
        <v>73</v>
      </c>
      <c r="R4" s="3" t="s">
        <v>73</v>
      </c>
      <c r="Z4" s="3" t="s">
        <v>103</v>
      </c>
    </row>
    <row r="5" spans="2:32" x14ac:dyDescent="0.2">
      <c r="B5" s="5" t="s">
        <v>74</v>
      </c>
      <c r="C5" s="19" t="s">
        <v>75</v>
      </c>
      <c r="D5" s="5" t="s">
        <v>7</v>
      </c>
      <c r="F5" s="5" t="s">
        <v>76</v>
      </c>
      <c r="G5" s="19" t="s">
        <v>75</v>
      </c>
      <c r="H5" s="12" t="s">
        <v>7</v>
      </c>
      <c r="J5" s="5" t="s">
        <v>74</v>
      </c>
      <c r="K5" s="19" t="s">
        <v>75</v>
      </c>
      <c r="L5" s="12" t="s">
        <v>7</v>
      </c>
      <c r="N5" s="5" t="s">
        <v>76</v>
      </c>
      <c r="O5" s="19" t="s">
        <v>75</v>
      </c>
      <c r="P5" s="12" t="s">
        <v>7</v>
      </c>
      <c r="R5" s="5" t="s">
        <v>74</v>
      </c>
      <c r="S5" s="19" t="s">
        <v>75</v>
      </c>
      <c r="T5" s="12" t="s">
        <v>7</v>
      </c>
      <c r="V5" s="5" t="s">
        <v>76</v>
      </c>
      <c r="W5" s="19" t="s">
        <v>75</v>
      </c>
      <c r="X5" s="12" t="s">
        <v>7</v>
      </c>
      <c r="Z5" s="5" t="s">
        <v>74</v>
      </c>
      <c r="AA5" s="19" t="s">
        <v>75</v>
      </c>
      <c r="AB5" s="12" t="s">
        <v>7</v>
      </c>
      <c r="AD5" s="5" t="s">
        <v>76</v>
      </c>
      <c r="AE5" s="19" t="s">
        <v>75</v>
      </c>
      <c r="AF5" s="12" t="s">
        <v>7</v>
      </c>
    </row>
    <row r="6" spans="2:32" x14ac:dyDescent="0.2">
      <c r="B6" s="23">
        <v>0</v>
      </c>
      <c r="C6" s="20">
        <v>163</v>
      </c>
      <c r="D6" s="13">
        <v>35.129310344827587</v>
      </c>
      <c r="F6" s="3" t="s">
        <v>77</v>
      </c>
      <c r="G6" s="20">
        <v>236</v>
      </c>
      <c r="H6" s="13">
        <v>50.862068965517238</v>
      </c>
      <c r="J6" s="23">
        <v>0</v>
      </c>
      <c r="K6" s="20">
        <v>149</v>
      </c>
      <c r="L6" s="13">
        <v>32.112068965517246</v>
      </c>
      <c r="N6" s="3" t="s">
        <v>77</v>
      </c>
      <c r="O6" s="20">
        <v>237</v>
      </c>
      <c r="P6" s="13">
        <v>51.077586206896555</v>
      </c>
      <c r="R6" s="3">
        <v>0</v>
      </c>
      <c r="S6" s="20">
        <v>265</v>
      </c>
      <c r="T6" s="13">
        <v>56.263269639065818</v>
      </c>
      <c r="V6" s="3" t="s">
        <v>77</v>
      </c>
      <c r="W6" s="20">
        <v>353</v>
      </c>
      <c r="X6" s="13">
        <v>74.946921443736727</v>
      </c>
      <c r="Z6" s="23">
        <v>0</v>
      </c>
      <c r="AA6" s="20">
        <v>213</v>
      </c>
      <c r="AB6" s="13">
        <v>29.638958858102438</v>
      </c>
      <c r="AD6" s="3" t="s">
        <v>77</v>
      </c>
      <c r="AE6" s="20">
        <v>342</v>
      </c>
      <c r="AF6" s="13">
        <v>72.611464968152859</v>
      </c>
    </row>
    <row r="7" spans="2:32" x14ac:dyDescent="0.2">
      <c r="B7" s="3" t="s">
        <v>78</v>
      </c>
      <c r="C7" s="20">
        <v>37</v>
      </c>
      <c r="D7" s="13">
        <v>7.9741379310344831</v>
      </c>
      <c r="F7" s="3" t="s">
        <v>79</v>
      </c>
      <c r="G7" s="20">
        <v>19</v>
      </c>
      <c r="H7" s="13">
        <v>4.0948275862068968</v>
      </c>
      <c r="J7" s="3" t="s">
        <v>78</v>
      </c>
      <c r="K7" s="20">
        <v>90</v>
      </c>
      <c r="L7" s="13">
        <v>19.396551724137932</v>
      </c>
      <c r="N7" s="3" t="s">
        <v>79</v>
      </c>
      <c r="O7" s="20">
        <v>86</v>
      </c>
      <c r="P7" s="13">
        <v>18.53448275862069</v>
      </c>
      <c r="R7" s="3" t="s">
        <v>78</v>
      </c>
      <c r="S7" s="20">
        <v>70</v>
      </c>
      <c r="T7" s="13">
        <v>14.861995753715499</v>
      </c>
      <c r="V7" s="3" t="s">
        <v>79</v>
      </c>
      <c r="W7" s="20">
        <v>15</v>
      </c>
      <c r="X7" s="13">
        <v>3.1847133757961785</v>
      </c>
      <c r="Z7" s="3" t="s">
        <v>78</v>
      </c>
      <c r="AA7" s="20">
        <v>102</v>
      </c>
      <c r="AB7" s="13">
        <v>5.8774139378673382</v>
      </c>
      <c r="AD7" s="3" t="s">
        <v>79</v>
      </c>
      <c r="AE7" s="20">
        <v>27</v>
      </c>
      <c r="AF7" s="13">
        <v>5.7324840764331215</v>
      </c>
    </row>
    <row r="8" spans="2:32" x14ac:dyDescent="0.2">
      <c r="B8" s="3" t="s">
        <v>80</v>
      </c>
      <c r="C8" s="20">
        <v>7</v>
      </c>
      <c r="D8" s="13">
        <v>1.5086206896551724</v>
      </c>
      <c r="F8" s="3" t="s">
        <v>81</v>
      </c>
      <c r="G8" s="20">
        <v>7</v>
      </c>
      <c r="H8" s="13">
        <v>1.5086206896551724</v>
      </c>
      <c r="J8" s="3" t="s">
        <v>80</v>
      </c>
      <c r="K8" s="20">
        <v>26</v>
      </c>
      <c r="L8" s="13">
        <v>5.6034482758620694</v>
      </c>
      <c r="N8" s="3" t="s">
        <v>81</v>
      </c>
      <c r="O8" s="20">
        <v>21</v>
      </c>
      <c r="P8" s="13">
        <v>4.5258620689655169</v>
      </c>
      <c r="R8" s="3" t="s">
        <v>80</v>
      </c>
      <c r="S8" s="20">
        <v>14</v>
      </c>
      <c r="T8" s="13">
        <v>2.9723991507431</v>
      </c>
      <c r="V8" s="3" t="s">
        <v>81</v>
      </c>
      <c r="W8" s="20">
        <v>12</v>
      </c>
      <c r="X8" s="13">
        <v>2.547770700636943</v>
      </c>
      <c r="Z8" s="3" t="s">
        <v>80</v>
      </c>
      <c r="AA8" s="20">
        <v>22</v>
      </c>
      <c r="AB8" s="13">
        <v>1.595298068849706</v>
      </c>
      <c r="AD8" s="3" t="s">
        <v>81</v>
      </c>
      <c r="AE8" s="20">
        <v>22</v>
      </c>
      <c r="AF8" s="13">
        <v>4.6709129511677281</v>
      </c>
    </row>
    <row r="9" spans="2:32" x14ac:dyDescent="0.2">
      <c r="B9" s="3" t="s">
        <v>82</v>
      </c>
      <c r="C9" s="20">
        <v>8</v>
      </c>
      <c r="D9" s="13">
        <v>1.7241379310344827</v>
      </c>
      <c r="F9" s="3" t="s">
        <v>83</v>
      </c>
      <c r="G9" s="20">
        <v>3</v>
      </c>
      <c r="H9" s="13">
        <v>0.64655172413793105</v>
      </c>
      <c r="J9" s="3" t="s">
        <v>82</v>
      </c>
      <c r="K9" s="20">
        <v>20</v>
      </c>
      <c r="L9" s="13">
        <v>4.3103448275862073</v>
      </c>
      <c r="N9" s="3" t="s">
        <v>83</v>
      </c>
      <c r="O9" s="20">
        <v>6</v>
      </c>
      <c r="P9" s="13">
        <v>1.2931034482758621</v>
      </c>
      <c r="R9" s="3" t="s">
        <v>82</v>
      </c>
      <c r="S9" s="20">
        <v>17</v>
      </c>
      <c r="T9" s="13">
        <v>3.6093418259023355</v>
      </c>
      <c r="V9" s="3" t="s">
        <v>83</v>
      </c>
      <c r="W9" s="20">
        <v>2</v>
      </c>
      <c r="X9" s="13">
        <v>0.42462845010615713</v>
      </c>
      <c r="Z9" s="3" t="s">
        <v>82</v>
      </c>
      <c r="AA9" s="20">
        <v>24</v>
      </c>
      <c r="AB9" s="13">
        <v>0.75566750629722923</v>
      </c>
      <c r="AD9" s="3" t="s">
        <v>83</v>
      </c>
      <c r="AE9" s="20">
        <v>4</v>
      </c>
      <c r="AF9" s="13">
        <v>0.84925690021231426</v>
      </c>
    </row>
    <row r="10" spans="2:32" x14ac:dyDescent="0.2">
      <c r="B10" s="3" t="s">
        <v>84</v>
      </c>
      <c r="C10" s="20">
        <v>4</v>
      </c>
      <c r="D10" s="13">
        <v>0.86206896551724133</v>
      </c>
      <c r="F10" s="3" t="s">
        <v>85</v>
      </c>
      <c r="G10" s="20">
        <v>0</v>
      </c>
      <c r="H10" s="13">
        <v>0</v>
      </c>
      <c r="J10" s="3" t="s">
        <v>84</v>
      </c>
      <c r="K10" s="20">
        <v>11</v>
      </c>
      <c r="L10" s="13">
        <v>2.3706896551724137</v>
      </c>
      <c r="N10" s="3" t="s">
        <v>85</v>
      </c>
      <c r="O10" s="20">
        <v>3</v>
      </c>
      <c r="P10" s="13">
        <v>0.64655172413793105</v>
      </c>
      <c r="R10" s="3" t="s">
        <v>84</v>
      </c>
      <c r="S10" s="20">
        <v>4</v>
      </c>
      <c r="T10" s="13">
        <v>0.84925690021231426</v>
      </c>
      <c r="V10" s="3" t="s">
        <v>85</v>
      </c>
      <c r="W10" s="20">
        <v>3</v>
      </c>
      <c r="X10" s="13">
        <v>0.63694267515923575</v>
      </c>
      <c r="Z10" s="3" t="s">
        <v>84</v>
      </c>
      <c r="AA10" s="20">
        <v>8</v>
      </c>
      <c r="AB10" s="13">
        <v>0.75566750629722923</v>
      </c>
      <c r="AD10" s="3" t="s">
        <v>85</v>
      </c>
      <c r="AE10" s="20">
        <v>2</v>
      </c>
      <c r="AF10" s="13">
        <v>0.42462845010615713</v>
      </c>
    </row>
    <row r="11" spans="2:32" x14ac:dyDescent="0.2">
      <c r="B11" s="3" t="s">
        <v>86</v>
      </c>
      <c r="C11" s="20">
        <v>1</v>
      </c>
      <c r="D11" s="13">
        <v>0.21551724137931033</v>
      </c>
      <c r="F11" s="3" t="s">
        <v>87</v>
      </c>
      <c r="G11" s="20">
        <v>0</v>
      </c>
      <c r="H11" s="13">
        <v>0</v>
      </c>
      <c r="J11" s="3" t="s">
        <v>86</v>
      </c>
      <c r="K11" s="20">
        <v>2</v>
      </c>
      <c r="L11" s="13">
        <v>0.43103448275862066</v>
      </c>
      <c r="N11" s="3" t="s">
        <v>87</v>
      </c>
      <c r="O11" s="20">
        <v>9</v>
      </c>
      <c r="P11" s="13">
        <v>1.9396551724137931</v>
      </c>
      <c r="R11" s="3" t="s">
        <v>86</v>
      </c>
      <c r="S11" s="20">
        <v>1</v>
      </c>
      <c r="T11" s="13">
        <v>0.21231422505307856</v>
      </c>
      <c r="V11" s="3" t="s">
        <v>87</v>
      </c>
      <c r="W11" s="20">
        <v>2</v>
      </c>
      <c r="X11" s="13">
        <v>0.42462845010615713</v>
      </c>
      <c r="Z11" s="3" t="s">
        <v>86</v>
      </c>
      <c r="AA11" s="20">
        <v>1</v>
      </c>
      <c r="AB11" s="13">
        <v>0.50377833753148615</v>
      </c>
      <c r="AD11" s="3" t="s">
        <v>87</v>
      </c>
      <c r="AE11" s="20">
        <v>0</v>
      </c>
      <c r="AF11" s="13">
        <v>0</v>
      </c>
    </row>
    <row r="12" spans="2:32" x14ac:dyDescent="0.2">
      <c r="B12" s="3" t="s">
        <v>88</v>
      </c>
      <c r="C12" s="20">
        <v>3</v>
      </c>
      <c r="D12" s="13">
        <v>0.64655172413793105</v>
      </c>
      <c r="F12" s="3" t="s">
        <v>89</v>
      </c>
      <c r="G12" s="20">
        <v>0</v>
      </c>
      <c r="H12" s="13">
        <v>0</v>
      </c>
      <c r="J12" s="3" t="s">
        <v>88</v>
      </c>
      <c r="K12" s="20">
        <v>0</v>
      </c>
      <c r="L12" s="13">
        <v>0</v>
      </c>
      <c r="N12" s="3" t="s">
        <v>89</v>
      </c>
      <c r="O12" s="20">
        <v>0</v>
      </c>
      <c r="P12" s="13">
        <v>0</v>
      </c>
      <c r="R12" s="3" t="s">
        <v>88</v>
      </c>
      <c r="S12" s="20">
        <v>1</v>
      </c>
      <c r="T12" s="13">
        <v>0.21231422505307856</v>
      </c>
      <c r="V12" s="3" t="s">
        <v>89</v>
      </c>
      <c r="W12" s="20">
        <v>0</v>
      </c>
      <c r="X12" s="13">
        <v>0</v>
      </c>
      <c r="Z12" s="3" t="s">
        <v>88</v>
      </c>
      <c r="AA12" s="20">
        <v>3</v>
      </c>
      <c r="AB12" s="13">
        <v>1.0075566750629723</v>
      </c>
      <c r="AD12" s="3" t="s">
        <v>89</v>
      </c>
      <c r="AE12" s="20">
        <v>0</v>
      </c>
      <c r="AF12" s="13">
        <v>0</v>
      </c>
    </row>
    <row r="13" spans="2:32" x14ac:dyDescent="0.2">
      <c r="B13" s="3" t="s">
        <v>90</v>
      </c>
      <c r="C13" s="20">
        <v>1</v>
      </c>
      <c r="D13" s="13">
        <v>0.21551724137931033</v>
      </c>
      <c r="F13" s="3" t="s">
        <v>91</v>
      </c>
      <c r="G13" s="20">
        <v>1</v>
      </c>
      <c r="H13" s="13">
        <v>0.21551724137931033</v>
      </c>
      <c r="J13" s="3" t="s">
        <v>90</v>
      </c>
      <c r="K13" s="20">
        <v>9</v>
      </c>
      <c r="L13" s="13">
        <v>1.9396551724137931</v>
      </c>
      <c r="N13" s="3" t="s">
        <v>91</v>
      </c>
      <c r="O13" s="20">
        <v>2</v>
      </c>
      <c r="P13" s="13">
        <v>0.43103448275862066</v>
      </c>
      <c r="R13" s="3" t="s">
        <v>90</v>
      </c>
      <c r="S13" s="20">
        <v>5</v>
      </c>
      <c r="T13" s="13">
        <v>1.0615711252653928</v>
      </c>
      <c r="V13" s="3" t="s">
        <v>91</v>
      </c>
      <c r="W13" s="20">
        <v>1</v>
      </c>
      <c r="X13" s="13">
        <v>0.21231422505307856</v>
      </c>
      <c r="Z13" s="3" t="s">
        <v>90</v>
      </c>
      <c r="AA13" s="20">
        <v>5</v>
      </c>
      <c r="AB13" s="13">
        <v>0.67170445004198154</v>
      </c>
      <c r="AD13" s="3" t="s">
        <v>91</v>
      </c>
      <c r="AE13" s="20">
        <v>2</v>
      </c>
      <c r="AF13" s="13">
        <v>0.42462845010615713</v>
      </c>
    </row>
    <row r="14" spans="2:32" x14ac:dyDescent="0.2">
      <c r="B14" s="3" t="s">
        <v>92</v>
      </c>
      <c r="C14" s="20">
        <v>1</v>
      </c>
      <c r="D14" s="13">
        <v>0.21551724137931033</v>
      </c>
      <c r="F14" s="3" t="s">
        <v>93</v>
      </c>
      <c r="G14" s="20">
        <v>2</v>
      </c>
      <c r="H14" s="13">
        <v>0.43103448275862066</v>
      </c>
      <c r="J14" s="3" t="s">
        <v>92</v>
      </c>
      <c r="K14" s="20">
        <v>1</v>
      </c>
      <c r="L14" s="13">
        <v>0.21551724137931033</v>
      </c>
      <c r="N14" s="3" t="s">
        <v>93</v>
      </c>
      <c r="O14" s="20">
        <v>1</v>
      </c>
      <c r="P14" s="13">
        <v>0.21551724137931033</v>
      </c>
      <c r="R14" s="3" t="s">
        <v>92</v>
      </c>
      <c r="S14" s="20">
        <v>1</v>
      </c>
      <c r="T14" s="13">
        <v>0.21231422505307856</v>
      </c>
      <c r="V14" s="3" t="s">
        <v>93</v>
      </c>
      <c r="W14" s="20">
        <v>1</v>
      </c>
      <c r="X14" s="13">
        <v>0.21231422505307856</v>
      </c>
      <c r="Z14" s="3" t="s">
        <v>92</v>
      </c>
      <c r="AA14" s="20">
        <v>4</v>
      </c>
      <c r="AB14" s="13">
        <v>0.41981528127623846</v>
      </c>
      <c r="AD14" s="3" t="s">
        <v>93</v>
      </c>
      <c r="AE14" s="20">
        <v>1</v>
      </c>
      <c r="AF14" s="13">
        <v>0.21231422505307856</v>
      </c>
    </row>
    <row r="15" spans="2:32" x14ac:dyDescent="0.2">
      <c r="B15" s="3" t="s">
        <v>94</v>
      </c>
      <c r="C15" s="20">
        <v>1</v>
      </c>
      <c r="D15" s="13">
        <v>0.21551724137931033</v>
      </c>
      <c r="F15" s="3" t="s">
        <v>95</v>
      </c>
      <c r="G15" s="20">
        <v>1</v>
      </c>
      <c r="H15" s="13">
        <v>0.21551724137931033</v>
      </c>
      <c r="J15" s="3" t="s">
        <v>94</v>
      </c>
      <c r="K15" s="20">
        <v>1</v>
      </c>
      <c r="L15" s="13">
        <v>0.21551724137931033</v>
      </c>
      <c r="N15" s="3" t="s">
        <v>95</v>
      </c>
      <c r="O15" s="20">
        <v>0</v>
      </c>
      <c r="P15" s="13">
        <v>0</v>
      </c>
      <c r="R15" s="3" t="s">
        <v>94</v>
      </c>
      <c r="S15" s="20">
        <v>2</v>
      </c>
      <c r="T15" s="13">
        <v>0.42462845010615713</v>
      </c>
      <c r="V15" s="3" t="s">
        <v>95</v>
      </c>
      <c r="W15" s="20">
        <v>3</v>
      </c>
      <c r="X15" s="13">
        <v>0.63694267515923575</v>
      </c>
      <c r="Z15" s="3" t="s">
        <v>94</v>
      </c>
      <c r="AA15" s="20">
        <v>1</v>
      </c>
      <c r="AB15" s="13">
        <v>0.16792611251049538</v>
      </c>
      <c r="AD15" s="3" t="s">
        <v>95</v>
      </c>
      <c r="AE15" s="20">
        <v>3</v>
      </c>
      <c r="AF15" s="13">
        <v>0.63694267515923575</v>
      </c>
    </row>
    <row r="16" spans="2:32" x14ac:dyDescent="0.2">
      <c r="B16" s="3" t="s">
        <v>96</v>
      </c>
      <c r="C16" s="20">
        <v>2</v>
      </c>
      <c r="D16" s="13">
        <v>0.43103448275862066</v>
      </c>
      <c r="F16" s="3" t="s">
        <v>97</v>
      </c>
      <c r="G16" s="20">
        <v>0</v>
      </c>
      <c r="H16" s="13">
        <v>0</v>
      </c>
      <c r="J16" s="3" t="s">
        <v>96</v>
      </c>
      <c r="K16" s="20">
        <v>4</v>
      </c>
      <c r="L16" s="13">
        <v>0.86206896551724133</v>
      </c>
      <c r="N16" s="3" t="s">
        <v>97</v>
      </c>
      <c r="O16" s="20">
        <v>1</v>
      </c>
      <c r="P16" s="13">
        <v>0.21551724137931033</v>
      </c>
      <c r="R16" s="3" t="s">
        <v>96</v>
      </c>
      <c r="S16" s="20">
        <v>2</v>
      </c>
      <c r="T16" s="13">
        <v>0.42462845010615713</v>
      </c>
      <c r="V16" s="3" t="s">
        <v>97</v>
      </c>
      <c r="W16" s="20">
        <v>0</v>
      </c>
      <c r="X16" s="13">
        <v>0</v>
      </c>
      <c r="Z16" s="3" t="s">
        <v>96</v>
      </c>
      <c r="AA16" s="20">
        <v>2</v>
      </c>
      <c r="AB16" s="13">
        <v>0.25188916876574308</v>
      </c>
      <c r="AD16" s="3" t="s">
        <v>97</v>
      </c>
      <c r="AE16" s="20">
        <v>0</v>
      </c>
      <c r="AF16" s="13">
        <v>0</v>
      </c>
    </row>
    <row r="17" spans="2:32" x14ac:dyDescent="0.2">
      <c r="B17" s="3" t="s">
        <v>98</v>
      </c>
      <c r="C17" s="20">
        <v>8</v>
      </c>
      <c r="D17" s="13">
        <v>1.7241379310344827</v>
      </c>
      <c r="F17" s="3" t="s">
        <v>99</v>
      </c>
      <c r="G17" s="20">
        <v>1</v>
      </c>
      <c r="H17" s="13">
        <v>0.21551724137931033</v>
      </c>
      <c r="J17" s="3" t="s">
        <v>98</v>
      </c>
      <c r="K17" s="20">
        <v>10</v>
      </c>
      <c r="L17" s="13">
        <v>2.1551724137931036</v>
      </c>
      <c r="N17" s="3" t="s">
        <v>99</v>
      </c>
      <c r="O17" s="20">
        <v>2</v>
      </c>
      <c r="P17" s="13">
        <v>0.43103448275862066</v>
      </c>
      <c r="R17" s="3" t="s">
        <v>98</v>
      </c>
      <c r="S17" s="20">
        <v>15</v>
      </c>
      <c r="T17" s="13">
        <v>3.1847133757961785</v>
      </c>
      <c r="V17" s="3" t="s">
        <v>99</v>
      </c>
      <c r="W17" s="20">
        <v>2</v>
      </c>
      <c r="X17" s="13">
        <v>0.42462845010615713</v>
      </c>
      <c r="Z17" s="3" t="s">
        <v>98</v>
      </c>
      <c r="AA17" s="20">
        <v>18</v>
      </c>
      <c r="AB17" s="13">
        <v>1.0915197313182201</v>
      </c>
      <c r="AD17" s="3" t="s">
        <v>99</v>
      </c>
      <c r="AE17" s="20">
        <v>0</v>
      </c>
      <c r="AF17" s="13">
        <v>0</v>
      </c>
    </row>
    <row r="18" spans="2:32" x14ac:dyDescent="0.2">
      <c r="B18" s="3" t="s">
        <v>26</v>
      </c>
      <c r="C18" s="20">
        <v>228</v>
      </c>
      <c r="D18" s="13">
        <v>49.137931034482754</v>
      </c>
      <c r="F18" s="3" t="s">
        <v>26</v>
      </c>
      <c r="G18" s="20">
        <v>194</v>
      </c>
      <c r="H18" s="13">
        <v>41.810344827586206</v>
      </c>
      <c r="J18" s="3" t="s">
        <v>26</v>
      </c>
      <c r="K18" s="20">
        <v>141</v>
      </c>
      <c r="L18" s="13">
        <v>30.387931034482758</v>
      </c>
      <c r="N18" s="3" t="s">
        <v>26</v>
      </c>
      <c r="O18" s="20">
        <v>96</v>
      </c>
      <c r="P18" s="13">
        <v>20.689655172413794</v>
      </c>
      <c r="R18" s="3" t="s">
        <v>26</v>
      </c>
      <c r="S18" s="20">
        <v>74</v>
      </c>
      <c r="T18" s="13">
        <v>15.711252653927813</v>
      </c>
      <c r="V18" s="3" t="s">
        <v>26</v>
      </c>
      <c r="W18" s="20">
        <v>77</v>
      </c>
      <c r="X18" s="13">
        <v>16.348195329087048</v>
      </c>
      <c r="Z18" s="3" t="s">
        <v>26</v>
      </c>
      <c r="AA18" s="20">
        <v>68</v>
      </c>
      <c r="AB18" s="13">
        <v>57.262804366078925</v>
      </c>
      <c r="AD18" s="3" t="s">
        <v>26</v>
      </c>
      <c r="AE18" s="20">
        <v>68</v>
      </c>
      <c r="AF18" s="13">
        <v>14.437367303609342</v>
      </c>
    </row>
    <row r="19" spans="2:32" x14ac:dyDescent="0.2">
      <c r="B19" s="5" t="s">
        <v>10</v>
      </c>
      <c r="C19" s="19">
        <v>464</v>
      </c>
      <c r="D19" s="149">
        <v>100</v>
      </c>
      <c r="F19" s="5" t="s">
        <v>10</v>
      </c>
      <c r="G19" s="19">
        <v>464</v>
      </c>
      <c r="H19" s="149">
        <v>100</v>
      </c>
      <c r="J19" s="5" t="s">
        <v>10</v>
      </c>
      <c r="K19" s="19">
        <v>464</v>
      </c>
      <c r="L19" s="149">
        <v>100</v>
      </c>
      <c r="N19" s="5" t="s">
        <v>10</v>
      </c>
      <c r="O19" s="19">
        <v>464</v>
      </c>
      <c r="P19" s="149">
        <v>100</v>
      </c>
      <c r="R19" s="5" t="s">
        <v>10</v>
      </c>
      <c r="S19" s="19">
        <v>471</v>
      </c>
      <c r="T19" s="12">
        <v>100</v>
      </c>
      <c r="V19" s="5" t="s">
        <v>10</v>
      </c>
      <c r="W19" s="19">
        <v>471</v>
      </c>
      <c r="X19" s="12">
        <v>100</v>
      </c>
      <c r="Z19" s="5" t="s">
        <v>10</v>
      </c>
      <c r="AA19" s="19">
        <v>471</v>
      </c>
      <c r="AB19" s="12">
        <v>100</v>
      </c>
      <c r="AD19" s="5" t="s">
        <v>10</v>
      </c>
      <c r="AE19" s="19">
        <v>471</v>
      </c>
      <c r="AF19" s="12">
        <v>100</v>
      </c>
    </row>
    <row r="20" spans="2:32" x14ac:dyDescent="0.2">
      <c r="H20" s="13"/>
    </row>
    <row r="21" spans="2:32" x14ac:dyDescent="0.2">
      <c r="B21" s="24">
        <v>38504</v>
      </c>
      <c r="H21" s="13"/>
      <c r="J21" s="3" t="s">
        <v>72</v>
      </c>
      <c r="R21" s="22">
        <v>40848</v>
      </c>
      <c r="Z21" s="22">
        <v>42309</v>
      </c>
    </row>
    <row r="22" spans="2:32" x14ac:dyDescent="0.2">
      <c r="B22" s="3" t="s">
        <v>100</v>
      </c>
      <c r="H22" s="13"/>
      <c r="J22" s="3" t="s">
        <v>100</v>
      </c>
      <c r="R22" s="3" t="s">
        <v>100</v>
      </c>
      <c r="Z22" s="3" t="s">
        <v>100</v>
      </c>
    </row>
    <row r="23" spans="2:32" x14ac:dyDescent="0.2">
      <c r="B23" s="5" t="s">
        <v>74</v>
      </c>
      <c r="C23" s="19" t="s">
        <v>75</v>
      </c>
      <c r="D23" s="5" t="s">
        <v>7</v>
      </c>
      <c r="F23" s="5" t="s">
        <v>76</v>
      </c>
      <c r="G23" s="19" t="s">
        <v>75</v>
      </c>
      <c r="H23" s="12" t="s">
        <v>7</v>
      </c>
      <c r="J23" s="5" t="s">
        <v>74</v>
      </c>
      <c r="K23" s="19" t="s">
        <v>75</v>
      </c>
      <c r="L23" s="12" t="s">
        <v>7</v>
      </c>
      <c r="N23" s="5" t="s">
        <v>76</v>
      </c>
      <c r="O23" s="19" t="s">
        <v>75</v>
      </c>
      <c r="P23" s="12" t="s">
        <v>7</v>
      </c>
      <c r="R23" s="5" t="s">
        <v>74</v>
      </c>
      <c r="S23" s="19" t="s">
        <v>75</v>
      </c>
      <c r="T23" s="12" t="s">
        <v>7</v>
      </c>
      <c r="V23" s="5" t="s">
        <v>76</v>
      </c>
      <c r="W23" s="19" t="s">
        <v>75</v>
      </c>
      <c r="X23" s="12" t="s">
        <v>7</v>
      </c>
      <c r="Z23" s="5" t="s">
        <v>74</v>
      </c>
      <c r="AA23" s="19" t="s">
        <v>75</v>
      </c>
      <c r="AB23" s="12" t="s">
        <v>7</v>
      </c>
      <c r="AD23" s="5" t="s">
        <v>76</v>
      </c>
      <c r="AE23" s="19" t="s">
        <v>75</v>
      </c>
      <c r="AF23" s="12" t="s">
        <v>7</v>
      </c>
    </row>
    <row r="24" spans="2:32" x14ac:dyDescent="0.2">
      <c r="B24" s="23">
        <v>0</v>
      </c>
      <c r="C24" s="20">
        <v>185</v>
      </c>
      <c r="D24" s="13">
        <v>39.870689655172413</v>
      </c>
      <c r="F24" s="3" t="s">
        <v>77</v>
      </c>
      <c r="G24" s="20">
        <v>229</v>
      </c>
      <c r="H24" s="13">
        <v>49.356223175965667</v>
      </c>
      <c r="J24" s="23">
        <v>0</v>
      </c>
      <c r="K24" s="20">
        <v>198</v>
      </c>
      <c r="L24" s="13">
        <v>42.672413793103445</v>
      </c>
      <c r="N24" s="3" t="s">
        <v>77</v>
      </c>
      <c r="O24" s="20">
        <v>237</v>
      </c>
      <c r="P24" s="13">
        <v>51.077586206896555</v>
      </c>
      <c r="R24" s="3">
        <v>0</v>
      </c>
      <c r="S24" s="20">
        <v>375</v>
      </c>
      <c r="T24" s="13">
        <v>79.617834394904463</v>
      </c>
      <c r="V24" s="3" t="s">
        <v>77</v>
      </c>
      <c r="W24" s="20">
        <v>382</v>
      </c>
      <c r="X24" s="13">
        <v>81.104033970276006</v>
      </c>
      <c r="Z24" s="23">
        <v>0</v>
      </c>
      <c r="AA24" s="20">
        <v>373</v>
      </c>
      <c r="AB24" s="13">
        <v>79.193205944798308</v>
      </c>
      <c r="AD24" s="3" t="s">
        <v>77</v>
      </c>
      <c r="AE24" s="20">
        <v>378</v>
      </c>
      <c r="AF24" s="13">
        <v>80.254777070063696</v>
      </c>
    </row>
    <row r="25" spans="2:32" x14ac:dyDescent="0.2">
      <c r="B25" s="3" t="s">
        <v>78</v>
      </c>
      <c r="C25" s="20">
        <v>8</v>
      </c>
      <c r="D25" s="13">
        <v>1.7241379310344827</v>
      </c>
      <c r="F25" s="3" t="s">
        <v>79</v>
      </c>
      <c r="G25" s="20">
        <v>4</v>
      </c>
      <c r="H25" s="13">
        <v>0.85836909871244638</v>
      </c>
      <c r="J25" s="3" t="s">
        <v>78</v>
      </c>
      <c r="K25" s="20">
        <v>12</v>
      </c>
      <c r="L25" s="13">
        <v>2.5862068965517242</v>
      </c>
      <c r="N25" s="3" t="s">
        <v>79</v>
      </c>
      <c r="O25" s="20">
        <v>11</v>
      </c>
      <c r="P25" s="13">
        <v>2.3706896551724137</v>
      </c>
      <c r="R25" s="3" t="s">
        <v>78</v>
      </c>
      <c r="S25" s="20">
        <v>15</v>
      </c>
      <c r="T25" s="13">
        <v>3.1847133757961785</v>
      </c>
      <c r="V25" s="3" t="s">
        <v>79</v>
      </c>
      <c r="W25" s="20">
        <v>6</v>
      </c>
      <c r="X25" s="13">
        <v>1.2738853503184715</v>
      </c>
      <c r="Z25" s="3" t="s">
        <v>78</v>
      </c>
      <c r="AA25" s="20">
        <v>22</v>
      </c>
      <c r="AB25" s="13">
        <v>4.6709129511677281</v>
      </c>
      <c r="AD25" s="3" t="s">
        <v>79</v>
      </c>
      <c r="AE25" s="20">
        <v>12</v>
      </c>
      <c r="AF25" s="13">
        <v>2.547770700636943</v>
      </c>
    </row>
    <row r="26" spans="2:32" x14ac:dyDescent="0.2">
      <c r="B26" s="3" t="s">
        <v>80</v>
      </c>
      <c r="C26" s="20">
        <v>0</v>
      </c>
      <c r="D26" s="13">
        <v>0</v>
      </c>
      <c r="F26" s="3" t="s">
        <v>81</v>
      </c>
      <c r="G26" s="20">
        <v>1</v>
      </c>
      <c r="H26" s="13">
        <v>0.21459227467811159</v>
      </c>
      <c r="J26" s="3" t="s">
        <v>80</v>
      </c>
      <c r="K26" s="20">
        <v>1</v>
      </c>
      <c r="L26" s="13">
        <v>0.21551724137931033</v>
      </c>
      <c r="N26" s="3" t="s">
        <v>81</v>
      </c>
      <c r="O26" s="20">
        <v>1</v>
      </c>
      <c r="P26" s="13">
        <v>0.21551724137931033</v>
      </c>
      <c r="R26" s="3" t="s">
        <v>80</v>
      </c>
      <c r="S26" s="20">
        <v>3</v>
      </c>
      <c r="T26" s="13">
        <v>0.63694267515923575</v>
      </c>
      <c r="V26" s="3" t="s">
        <v>81</v>
      </c>
      <c r="W26" s="20">
        <v>1</v>
      </c>
      <c r="X26" s="13">
        <v>0.21231422505307856</v>
      </c>
      <c r="Z26" s="3" t="s">
        <v>80</v>
      </c>
      <c r="AA26" s="20">
        <v>5</v>
      </c>
      <c r="AB26" s="13">
        <v>1.0615711252653928</v>
      </c>
      <c r="AD26" s="3" t="s">
        <v>81</v>
      </c>
      <c r="AE26" s="20">
        <v>1</v>
      </c>
      <c r="AF26" s="13">
        <v>0.21231422505307856</v>
      </c>
    </row>
    <row r="27" spans="2:32" x14ac:dyDescent="0.2">
      <c r="B27" s="3" t="s">
        <v>82</v>
      </c>
      <c r="C27" s="20">
        <v>1</v>
      </c>
      <c r="D27" s="13">
        <v>0.21551724137931033</v>
      </c>
      <c r="F27" s="3" t="s">
        <v>83</v>
      </c>
      <c r="G27" s="20">
        <v>0</v>
      </c>
      <c r="H27" s="13">
        <v>0</v>
      </c>
      <c r="J27" s="3" t="s">
        <v>82</v>
      </c>
      <c r="K27" s="20">
        <v>1</v>
      </c>
      <c r="L27" s="13">
        <v>0.21551724137931033</v>
      </c>
      <c r="N27" s="3" t="s">
        <v>83</v>
      </c>
      <c r="O27" s="20">
        <v>0</v>
      </c>
      <c r="P27" s="13">
        <v>0</v>
      </c>
      <c r="R27" s="3" t="s">
        <v>82</v>
      </c>
      <c r="S27" s="20">
        <v>0</v>
      </c>
      <c r="T27" s="13">
        <v>0</v>
      </c>
      <c r="V27" s="3" t="s">
        <v>83</v>
      </c>
      <c r="W27" s="20">
        <v>1</v>
      </c>
      <c r="X27" s="13">
        <v>0.21231422505307856</v>
      </c>
      <c r="Z27" s="3" t="s">
        <v>82</v>
      </c>
      <c r="AA27" s="20">
        <v>2</v>
      </c>
      <c r="AB27" s="13">
        <v>0.42462845010615713</v>
      </c>
      <c r="AD27" s="3" t="s">
        <v>83</v>
      </c>
      <c r="AE27" s="20">
        <v>4</v>
      </c>
      <c r="AF27" s="13">
        <v>0.84925690021231426</v>
      </c>
    </row>
    <row r="28" spans="2:32" x14ac:dyDescent="0.2">
      <c r="B28" s="3" t="s">
        <v>84</v>
      </c>
      <c r="C28" s="20">
        <v>0</v>
      </c>
      <c r="D28" s="13">
        <v>0</v>
      </c>
      <c r="F28" s="3" t="s">
        <v>85</v>
      </c>
      <c r="G28" s="20">
        <v>0</v>
      </c>
      <c r="H28" s="13">
        <v>0</v>
      </c>
      <c r="J28" s="3" t="s">
        <v>84</v>
      </c>
      <c r="K28" s="20">
        <v>0</v>
      </c>
      <c r="L28" s="13">
        <v>0</v>
      </c>
      <c r="N28" s="3" t="s">
        <v>85</v>
      </c>
      <c r="O28" s="20">
        <v>2</v>
      </c>
      <c r="P28" s="13">
        <v>0.43103448275862066</v>
      </c>
      <c r="R28" s="3" t="s">
        <v>84</v>
      </c>
      <c r="S28" s="20">
        <v>0</v>
      </c>
      <c r="T28" s="13">
        <v>0</v>
      </c>
      <c r="V28" s="3" t="s">
        <v>85</v>
      </c>
      <c r="W28" s="20">
        <v>1</v>
      </c>
      <c r="X28" s="13">
        <v>0.21231422505307856</v>
      </c>
      <c r="Z28" s="3" t="s">
        <v>84</v>
      </c>
      <c r="AA28" s="20">
        <v>0</v>
      </c>
      <c r="AB28" s="13">
        <v>0</v>
      </c>
      <c r="AD28" s="3" t="s">
        <v>85</v>
      </c>
      <c r="AE28" s="20">
        <v>2</v>
      </c>
      <c r="AF28" s="13">
        <v>0.42462845010615713</v>
      </c>
    </row>
    <row r="29" spans="2:32" x14ac:dyDescent="0.2">
      <c r="B29" s="3" t="s">
        <v>86</v>
      </c>
      <c r="C29" s="20">
        <v>0</v>
      </c>
      <c r="D29" s="13">
        <v>0</v>
      </c>
      <c r="F29" s="3" t="s">
        <v>87</v>
      </c>
      <c r="G29" s="20">
        <v>0</v>
      </c>
      <c r="H29" s="13">
        <v>0</v>
      </c>
      <c r="J29" s="3" t="s">
        <v>86</v>
      </c>
      <c r="K29" s="20">
        <v>0</v>
      </c>
      <c r="L29" s="13">
        <v>0</v>
      </c>
      <c r="N29" s="3" t="s">
        <v>87</v>
      </c>
      <c r="O29" s="20">
        <v>1</v>
      </c>
      <c r="P29" s="13">
        <v>0.21551724137931033</v>
      </c>
      <c r="R29" s="3" t="s">
        <v>86</v>
      </c>
      <c r="S29" s="20">
        <v>1</v>
      </c>
      <c r="T29" s="13">
        <v>0.21231422505307856</v>
      </c>
      <c r="V29" s="3" t="s">
        <v>87</v>
      </c>
      <c r="W29" s="20">
        <v>0</v>
      </c>
      <c r="X29" s="13">
        <v>0</v>
      </c>
      <c r="Z29" s="3" t="s">
        <v>86</v>
      </c>
      <c r="AA29" s="20">
        <v>0</v>
      </c>
      <c r="AB29" s="13">
        <v>0</v>
      </c>
      <c r="AD29" s="3" t="s">
        <v>87</v>
      </c>
      <c r="AE29" s="20">
        <v>2</v>
      </c>
      <c r="AF29" s="13">
        <v>0.42462845010615713</v>
      </c>
    </row>
    <row r="30" spans="2:32" x14ac:dyDescent="0.2">
      <c r="B30" s="3" t="s">
        <v>88</v>
      </c>
      <c r="C30" s="20">
        <v>0</v>
      </c>
      <c r="D30" s="13">
        <v>0</v>
      </c>
      <c r="F30" s="3" t="s">
        <v>89</v>
      </c>
      <c r="G30" s="20">
        <v>0</v>
      </c>
      <c r="H30" s="13">
        <v>0</v>
      </c>
      <c r="J30" s="3" t="s">
        <v>88</v>
      </c>
      <c r="K30" s="20">
        <v>0</v>
      </c>
      <c r="L30" s="13">
        <v>0</v>
      </c>
      <c r="N30" s="3" t="s">
        <v>89</v>
      </c>
      <c r="O30" s="20">
        <v>0</v>
      </c>
      <c r="P30" s="13">
        <v>0</v>
      </c>
      <c r="R30" s="3" t="s">
        <v>88</v>
      </c>
      <c r="S30" s="20">
        <v>0</v>
      </c>
      <c r="T30" s="13">
        <v>0</v>
      </c>
      <c r="V30" s="3" t="s">
        <v>89</v>
      </c>
      <c r="W30" s="20">
        <v>0</v>
      </c>
      <c r="X30" s="13">
        <v>0</v>
      </c>
      <c r="Z30" s="3" t="s">
        <v>88</v>
      </c>
      <c r="AA30" s="20">
        <v>0</v>
      </c>
      <c r="AB30" s="13">
        <v>0</v>
      </c>
      <c r="AD30" s="3" t="s">
        <v>89</v>
      </c>
      <c r="AE30" s="20">
        <v>0</v>
      </c>
      <c r="AF30" s="13">
        <v>0</v>
      </c>
    </row>
    <row r="31" spans="2:32" x14ac:dyDescent="0.2">
      <c r="B31" s="3" t="s">
        <v>90</v>
      </c>
      <c r="C31" s="20">
        <v>0</v>
      </c>
      <c r="D31" s="13">
        <v>0</v>
      </c>
      <c r="F31" s="3" t="s">
        <v>91</v>
      </c>
      <c r="G31" s="20">
        <v>0</v>
      </c>
      <c r="H31" s="13">
        <v>0</v>
      </c>
      <c r="J31" s="3" t="s">
        <v>90</v>
      </c>
      <c r="K31" s="20">
        <v>0</v>
      </c>
      <c r="L31" s="13">
        <v>0</v>
      </c>
      <c r="N31" s="3" t="s">
        <v>91</v>
      </c>
      <c r="O31" s="20">
        <v>0</v>
      </c>
      <c r="P31" s="13">
        <v>0</v>
      </c>
      <c r="R31" s="3" t="s">
        <v>90</v>
      </c>
      <c r="S31" s="20">
        <v>1</v>
      </c>
      <c r="T31" s="13">
        <v>0.21231422505307856</v>
      </c>
      <c r="V31" s="3" t="s">
        <v>91</v>
      </c>
      <c r="W31" s="20">
        <v>0</v>
      </c>
      <c r="X31" s="13">
        <v>0</v>
      </c>
      <c r="Z31" s="3" t="s">
        <v>90</v>
      </c>
      <c r="AA31" s="20">
        <v>0</v>
      </c>
      <c r="AB31" s="13">
        <v>0</v>
      </c>
      <c r="AD31" s="3" t="s">
        <v>91</v>
      </c>
      <c r="AE31" s="20">
        <v>0</v>
      </c>
      <c r="AF31" s="13">
        <v>0</v>
      </c>
    </row>
    <row r="32" spans="2:32" x14ac:dyDescent="0.2">
      <c r="B32" s="3" t="s">
        <v>92</v>
      </c>
      <c r="C32" s="20">
        <v>0</v>
      </c>
      <c r="D32" s="13">
        <v>0</v>
      </c>
      <c r="F32" s="3" t="s">
        <v>93</v>
      </c>
      <c r="G32" s="20">
        <v>0</v>
      </c>
      <c r="H32" s="13">
        <v>0</v>
      </c>
      <c r="J32" s="3" t="s">
        <v>92</v>
      </c>
      <c r="K32" s="20">
        <v>0</v>
      </c>
      <c r="L32" s="13">
        <v>0</v>
      </c>
      <c r="N32" s="3" t="s">
        <v>93</v>
      </c>
      <c r="O32" s="20">
        <v>0</v>
      </c>
      <c r="P32" s="13">
        <v>0</v>
      </c>
      <c r="R32" s="3" t="s">
        <v>92</v>
      </c>
      <c r="S32" s="20">
        <v>0</v>
      </c>
      <c r="T32" s="13">
        <v>0</v>
      </c>
      <c r="V32" s="3" t="s">
        <v>93</v>
      </c>
      <c r="W32" s="20">
        <v>1</v>
      </c>
      <c r="X32" s="13">
        <v>0.21231422505307856</v>
      </c>
      <c r="Z32" s="3" t="s">
        <v>92</v>
      </c>
      <c r="AA32" s="20">
        <v>1</v>
      </c>
      <c r="AB32" s="13">
        <v>0.21231422505307856</v>
      </c>
      <c r="AD32" s="3" t="s">
        <v>93</v>
      </c>
      <c r="AE32" s="20">
        <v>1</v>
      </c>
      <c r="AF32" s="13">
        <v>0.21231422505307856</v>
      </c>
    </row>
    <row r="33" spans="2:32" x14ac:dyDescent="0.2">
      <c r="B33" s="3" t="s">
        <v>94</v>
      </c>
      <c r="C33" s="20">
        <v>0</v>
      </c>
      <c r="D33" s="13">
        <v>0</v>
      </c>
      <c r="F33" s="3" t="s">
        <v>95</v>
      </c>
      <c r="G33" s="20">
        <v>0</v>
      </c>
      <c r="H33" s="13">
        <v>0</v>
      </c>
      <c r="J33" s="3" t="s">
        <v>94</v>
      </c>
      <c r="K33" s="20">
        <v>0</v>
      </c>
      <c r="L33" s="13">
        <v>0</v>
      </c>
      <c r="N33" s="3" t="s">
        <v>95</v>
      </c>
      <c r="O33" s="20">
        <v>0</v>
      </c>
      <c r="P33" s="13">
        <v>0</v>
      </c>
      <c r="R33" s="3" t="s">
        <v>94</v>
      </c>
      <c r="S33" s="20">
        <v>0</v>
      </c>
      <c r="T33" s="13">
        <v>0</v>
      </c>
      <c r="V33" s="3" t="s">
        <v>95</v>
      </c>
      <c r="W33" s="20">
        <v>0</v>
      </c>
      <c r="X33" s="13">
        <v>0</v>
      </c>
      <c r="Z33" s="3" t="s">
        <v>94</v>
      </c>
      <c r="AA33" s="20">
        <v>0</v>
      </c>
      <c r="AB33" s="13">
        <v>0</v>
      </c>
      <c r="AD33" s="3" t="s">
        <v>95</v>
      </c>
      <c r="AE33" s="20">
        <v>0</v>
      </c>
      <c r="AF33" s="13">
        <v>0</v>
      </c>
    </row>
    <row r="34" spans="2:32" x14ac:dyDescent="0.2">
      <c r="B34" s="3" t="s">
        <v>96</v>
      </c>
      <c r="C34" s="20">
        <v>0</v>
      </c>
      <c r="D34" s="13">
        <v>0</v>
      </c>
      <c r="F34" s="3" t="s">
        <v>97</v>
      </c>
      <c r="G34" s="20">
        <v>0</v>
      </c>
      <c r="H34" s="13">
        <v>0</v>
      </c>
      <c r="J34" s="3" t="s">
        <v>96</v>
      </c>
      <c r="K34" s="20">
        <v>0</v>
      </c>
      <c r="L34" s="13">
        <v>0</v>
      </c>
      <c r="N34" s="3" t="s">
        <v>97</v>
      </c>
      <c r="O34" s="20">
        <v>0</v>
      </c>
      <c r="P34" s="13">
        <v>0</v>
      </c>
      <c r="R34" s="3" t="s">
        <v>96</v>
      </c>
      <c r="S34" s="20">
        <v>0</v>
      </c>
      <c r="T34" s="13">
        <v>0</v>
      </c>
      <c r="V34" s="3" t="s">
        <v>97</v>
      </c>
      <c r="W34" s="20">
        <v>0</v>
      </c>
      <c r="X34" s="13">
        <v>0</v>
      </c>
      <c r="Z34" s="3" t="s">
        <v>96</v>
      </c>
      <c r="AA34" s="20">
        <v>0</v>
      </c>
      <c r="AB34" s="13">
        <v>0</v>
      </c>
      <c r="AD34" s="3" t="s">
        <v>97</v>
      </c>
      <c r="AE34" s="20">
        <v>0</v>
      </c>
      <c r="AF34" s="13">
        <v>0</v>
      </c>
    </row>
    <row r="35" spans="2:32" x14ac:dyDescent="0.2">
      <c r="B35" s="3" t="s">
        <v>98</v>
      </c>
      <c r="C35" s="20">
        <v>1</v>
      </c>
      <c r="D35" s="13">
        <v>0.21551724137931033</v>
      </c>
      <c r="F35" s="3" t="s">
        <v>99</v>
      </c>
      <c r="G35" s="20">
        <v>0</v>
      </c>
      <c r="H35" s="13">
        <v>0</v>
      </c>
      <c r="J35" s="3" t="s">
        <v>98</v>
      </c>
      <c r="K35" s="20">
        <v>0</v>
      </c>
      <c r="L35" s="13">
        <v>0</v>
      </c>
      <c r="N35" s="3" t="s">
        <v>99</v>
      </c>
      <c r="O35" s="20">
        <v>0</v>
      </c>
      <c r="P35" s="13">
        <v>0</v>
      </c>
      <c r="R35" s="3" t="s">
        <v>98</v>
      </c>
      <c r="S35" s="20">
        <v>0</v>
      </c>
      <c r="T35" s="13">
        <v>0</v>
      </c>
      <c r="V35" s="3" t="s">
        <v>99</v>
      </c>
      <c r="W35" s="20">
        <v>0</v>
      </c>
      <c r="X35" s="13">
        <v>0</v>
      </c>
      <c r="Z35" s="3" t="s">
        <v>98</v>
      </c>
      <c r="AA35" s="20">
        <v>0</v>
      </c>
      <c r="AB35" s="13">
        <v>0</v>
      </c>
      <c r="AD35" s="3" t="s">
        <v>99</v>
      </c>
      <c r="AE35" s="20">
        <v>0</v>
      </c>
      <c r="AF35" s="13">
        <v>0</v>
      </c>
    </row>
    <row r="36" spans="2:32" x14ac:dyDescent="0.2">
      <c r="B36" s="3" t="s">
        <v>26</v>
      </c>
      <c r="C36" s="20">
        <v>269</v>
      </c>
      <c r="D36" s="13">
        <v>57.974137931034484</v>
      </c>
      <c r="F36" s="3" t="s">
        <v>26</v>
      </c>
      <c r="G36" s="20">
        <v>230</v>
      </c>
      <c r="H36" s="13">
        <v>49.570815450643778</v>
      </c>
      <c r="J36" s="3" t="s">
        <v>26</v>
      </c>
      <c r="K36" s="20">
        <v>252</v>
      </c>
      <c r="L36" s="13">
        <v>54.310344827586206</v>
      </c>
      <c r="N36" s="3" t="s">
        <v>26</v>
      </c>
      <c r="O36" s="20">
        <v>212</v>
      </c>
      <c r="P36" s="13">
        <v>45.689655172413794</v>
      </c>
      <c r="R36" s="3" t="s">
        <v>26</v>
      </c>
      <c r="S36" s="20">
        <v>76</v>
      </c>
      <c r="T36" s="13">
        <v>16.13588110403397</v>
      </c>
      <c r="V36" s="3" t="s">
        <v>26</v>
      </c>
      <c r="W36" s="20">
        <v>79</v>
      </c>
      <c r="X36" s="13">
        <v>16.772823779193207</v>
      </c>
      <c r="Z36" s="3" t="s">
        <v>26</v>
      </c>
      <c r="AA36" s="20">
        <v>68</v>
      </c>
      <c r="AB36" s="13">
        <v>14.437367303609342</v>
      </c>
      <c r="AD36" s="3" t="s">
        <v>26</v>
      </c>
      <c r="AE36" s="20">
        <v>71</v>
      </c>
      <c r="AF36" s="13">
        <v>15.074309978768577</v>
      </c>
    </row>
    <row r="37" spans="2:32" x14ac:dyDescent="0.2">
      <c r="B37" s="5" t="s">
        <v>10</v>
      </c>
      <c r="C37" s="19">
        <v>464</v>
      </c>
      <c r="D37" s="149">
        <v>100</v>
      </c>
      <c r="F37" s="5" t="s">
        <v>10</v>
      </c>
      <c r="G37" s="19">
        <v>464</v>
      </c>
      <c r="H37" s="12">
        <v>100</v>
      </c>
      <c r="J37" s="5" t="s">
        <v>10</v>
      </c>
      <c r="K37" s="19">
        <v>464</v>
      </c>
      <c r="L37" s="149">
        <v>100</v>
      </c>
      <c r="N37" s="5" t="s">
        <v>10</v>
      </c>
      <c r="O37" s="19">
        <v>464</v>
      </c>
      <c r="P37" s="149">
        <v>100</v>
      </c>
      <c r="R37" s="5" t="s">
        <v>10</v>
      </c>
      <c r="S37" s="19">
        <v>471</v>
      </c>
      <c r="T37" s="12">
        <v>100</v>
      </c>
      <c r="V37" s="5" t="s">
        <v>10</v>
      </c>
      <c r="W37" s="19">
        <v>471</v>
      </c>
      <c r="X37" s="12">
        <v>100</v>
      </c>
      <c r="Z37" s="5" t="s">
        <v>10</v>
      </c>
      <c r="AA37" s="19">
        <v>471</v>
      </c>
      <c r="AB37" s="12">
        <v>100</v>
      </c>
      <c r="AD37" s="5" t="s">
        <v>10</v>
      </c>
      <c r="AE37" s="19">
        <v>471</v>
      </c>
      <c r="AF37" s="12">
        <v>100</v>
      </c>
    </row>
    <row r="38" spans="2:32" x14ac:dyDescent="0.2">
      <c r="D38" s="13"/>
      <c r="H38" s="13"/>
      <c r="J38" s="3" t="s">
        <v>71</v>
      </c>
    </row>
    <row r="39" spans="2:32" x14ac:dyDescent="0.2">
      <c r="B39" s="3" t="s">
        <v>101</v>
      </c>
      <c r="D39" s="13"/>
      <c r="H39" s="13"/>
      <c r="J39" s="3" t="s">
        <v>72</v>
      </c>
      <c r="R39" s="22">
        <v>40848</v>
      </c>
      <c r="Z39" s="22">
        <v>42309</v>
      </c>
    </row>
    <row r="40" spans="2:32" x14ac:dyDescent="0.2">
      <c r="B40" s="3" t="s">
        <v>25</v>
      </c>
      <c r="D40" s="13"/>
      <c r="H40" s="13"/>
      <c r="J40" s="3" t="s">
        <v>104</v>
      </c>
      <c r="R40" s="3" t="s">
        <v>104</v>
      </c>
      <c r="Z40" s="3" t="s">
        <v>104</v>
      </c>
    </row>
    <row r="41" spans="2:32" x14ac:dyDescent="0.2">
      <c r="B41" s="5" t="s">
        <v>74</v>
      </c>
      <c r="C41" s="19" t="s">
        <v>75</v>
      </c>
      <c r="D41" s="12" t="s">
        <v>7</v>
      </c>
      <c r="F41" s="17" t="s">
        <v>76</v>
      </c>
      <c r="G41" s="21" t="s">
        <v>75</v>
      </c>
      <c r="H41" s="18" t="s">
        <v>7</v>
      </c>
      <c r="I41" s="15"/>
      <c r="J41" s="17" t="s">
        <v>74</v>
      </c>
      <c r="K41" s="21" t="s">
        <v>75</v>
      </c>
      <c r="L41" s="18" t="s">
        <v>7</v>
      </c>
      <c r="M41" s="15"/>
      <c r="N41" s="17" t="s">
        <v>76</v>
      </c>
      <c r="O41" s="21" t="s">
        <v>75</v>
      </c>
      <c r="P41" s="18" t="s">
        <v>7</v>
      </c>
      <c r="Q41" s="15"/>
      <c r="R41" s="17" t="s">
        <v>74</v>
      </c>
      <c r="S41" s="21" t="s">
        <v>75</v>
      </c>
      <c r="T41" s="18" t="s">
        <v>7</v>
      </c>
      <c r="U41" s="15"/>
      <c r="V41" s="17" t="s">
        <v>76</v>
      </c>
      <c r="W41" s="21" t="s">
        <v>75</v>
      </c>
      <c r="X41" s="18" t="s">
        <v>7</v>
      </c>
      <c r="Z41" s="17" t="s">
        <v>74</v>
      </c>
      <c r="AA41" s="21" t="s">
        <v>75</v>
      </c>
      <c r="AB41" s="18" t="s">
        <v>7</v>
      </c>
      <c r="AC41" s="15"/>
      <c r="AD41" s="17" t="s">
        <v>76</v>
      </c>
      <c r="AE41" s="21" t="s">
        <v>75</v>
      </c>
      <c r="AF41" s="18" t="s">
        <v>7</v>
      </c>
    </row>
    <row r="42" spans="2:32" x14ac:dyDescent="0.2">
      <c r="B42" s="23">
        <v>0</v>
      </c>
      <c r="C42" s="20">
        <v>175</v>
      </c>
      <c r="D42" s="13">
        <v>37.71551724137931</v>
      </c>
      <c r="F42" s="15" t="s">
        <v>77</v>
      </c>
      <c r="G42" s="25">
        <v>237</v>
      </c>
      <c r="H42" s="13">
        <v>51.077586206896555</v>
      </c>
      <c r="I42" s="15"/>
      <c r="J42" s="26">
        <v>0</v>
      </c>
      <c r="K42" s="25">
        <v>167</v>
      </c>
      <c r="L42" s="13">
        <v>35.991379310344826</v>
      </c>
      <c r="M42" s="15"/>
      <c r="N42" s="15" t="s">
        <v>77</v>
      </c>
      <c r="O42" s="25">
        <v>230</v>
      </c>
      <c r="P42" s="13">
        <v>49.568965517241381</v>
      </c>
      <c r="Q42" s="15"/>
      <c r="R42" s="15">
        <v>0</v>
      </c>
      <c r="S42" s="25">
        <v>351</v>
      </c>
      <c r="T42" s="16">
        <v>74.522292993630572</v>
      </c>
      <c r="U42" s="15"/>
      <c r="V42" s="15" t="s">
        <v>77</v>
      </c>
      <c r="W42" s="25">
        <v>378</v>
      </c>
      <c r="X42" s="16">
        <v>80.254777070063696</v>
      </c>
      <c r="Z42" s="26">
        <v>0</v>
      </c>
      <c r="AA42" s="25">
        <v>348</v>
      </c>
      <c r="AB42" s="16">
        <v>73.885350318471339</v>
      </c>
      <c r="AC42" s="15"/>
      <c r="AD42" s="15" t="s">
        <v>77</v>
      </c>
      <c r="AE42" s="25">
        <v>378</v>
      </c>
      <c r="AF42" s="16">
        <v>80.254777070063696</v>
      </c>
    </row>
    <row r="43" spans="2:32" x14ac:dyDescent="0.2">
      <c r="B43" s="3" t="s">
        <v>78</v>
      </c>
      <c r="C43" s="20">
        <v>22</v>
      </c>
      <c r="D43" s="13">
        <v>4.7413793103448274</v>
      </c>
      <c r="F43" s="15" t="s">
        <v>79</v>
      </c>
      <c r="G43" s="25">
        <v>1</v>
      </c>
      <c r="H43" s="13">
        <v>0.21551724137931033</v>
      </c>
      <c r="I43" s="15"/>
      <c r="J43" s="15" t="s">
        <v>78</v>
      </c>
      <c r="K43" s="25">
        <v>40</v>
      </c>
      <c r="L43" s="13">
        <v>8.6206896551724146</v>
      </c>
      <c r="M43" s="15"/>
      <c r="N43" s="15" t="s">
        <v>79</v>
      </c>
      <c r="O43" s="25">
        <v>13</v>
      </c>
      <c r="P43" s="13">
        <v>2.8017241379310347</v>
      </c>
      <c r="Q43" s="15"/>
      <c r="R43" s="15" t="s">
        <v>78</v>
      </c>
      <c r="S43" s="25">
        <v>29</v>
      </c>
      <c r="T43" s="16">
        <v>6.1571125265392785</v>
      </c>
      <c r="U43" s="15"/>
      <c r="V43" s="15" t="s">
        <v>79</v>
      </c>
      <c r="W43" s="25">
        <v>2</v>
      </c>
      <c r="X43" s="16">
        <v>0.42462845010615713</v>
      </c>
      <c r="Z43" s="15" t="s">
        <v>78</v>
      </c>
      <c r="AA43" s="25">
        <v>36</v>
      </c>
      <c r="AB43" s="16">
        <v>7.6433121019108281</v>
      </c>
      <c r="AC43" s="15"/>
      <c r="AD43" s="15" t="s">
        <v>79</v>
      </c>
      <c r="AE43" s="25">
        <v>2</v>
      </c>
      <c r="AF43" s="16">
        <v>0.42462845010615713</v>
      </c>
    </row>
    <row r="44" spans="2:32" x14ac:dyDescent="0.2">
      <c r="B44" s="3" t="s">
        <v>80</v>
      </c>
      <c r="C44" s="20">
        <v>1</v>
      </c>
      <c r="D44" s="13">
        <v>0.21551724137931033</v>
      </c>
      <c r="F44" s="15" t="s">
        <v>81</v>
      </c>
      <c r="G44" s="25">
        <v>2</v>
      </c>
      <c r="H44" s="13">
        <v>0.43103448275862066</v>
      </c>
      <c r="I44" s="15"/>
      <c r="J44" s="15" t="s">
        <v>80</v>
      </c>
      <c r="K44" s="25">
        <v>2</v>
      </c>
      <c r="L44" s="13">
        <v>0.43103448275862066</v>
      </c>
      <c r="M44" s="15"/>
      <c r="N44" s="15" t="s">
        <v>81</v>
      </c>
      <c r="O44" s="25">
        <v>7</v>
      </c>
      <c r="P44" s="13">
        <v>1.5086206896551724</v>
      </c>
      <c r="Q44" s="15"/>
      <c r="R44" s="15" t="s">
        <v>80</v>
      </c>
      <c r="S44" s="25">
        <v>3</v>
      </c>
      <c r="T44" s="16">
        <v>0.63694267515923575</v>
      </c>
      <c r="U44" s="15"/>
      <c r="V44" s="15" t="s">
        <v>81</v>
      </c>
      <c r="W44" s="25">
        <v>4</v>
      </c>
      <c r="X44" s="16">
        <v>0.84925690021231426</v>
      </c>
      <c r="Z44" s="15" t="s">
        <v>80</v>
      </c>
      <c r="AA44" s="25">
        <v>3</v>
      </c>
      <c r="AB44" s="16">
        <v>0.63694267515923575</v>
      </c>
      <c r="AC44" s="15"/>
      <c r="AD44" s="15" t="s">
        <v>81</v>
      </c>
      <c r="AE44" s="25">
        <v>6</v>
      </c>
      <c r="AF44" s="16">
        <v>1.2738853503184715</v>
      </c>
    </row>
    <row r="45" spans="2:32" x14ac:dyDescent="0.2">
      <c r="B45" s="3" t="s">
        <v>82</v>
      </c>
      <c r="C45" s="20">
        <v>2</v>
      </c>
      <c r="D45" s="13">
        <v>0.43103448275862066</v>
      </c>
      <c r="F45" s="15" t="s">
        <v>83</v>
      </c>
      <c r="G45" s="25">
        <v>0</v>
      </c>
      <c r="H45" s="13">
        <v>0</v>
      </c>
      <c r="I45" s="15"/>
      <c r="J45" s="15" t="s">
        <v>82</v>
      </c>
      <c r="K45" s="25">
        <v>4</v>
      </c>
      <c r="L45" s="13">
        <v>0.86206896551724133</v>
      </c>
      <c r="M45" s="15"/>
      <c r="N45" s="15" t="s">
        <v>83</v>
      </c>
      <c r="O45" s="25">
        <v>2</v>
      </c>
      <c r="P45" s="13">
        <v>0.43103448275862066</v>
      </c>
      <c r="Q45" s="15"/>
      <c r="R45" s="15" t="s">
        <v>82</v>
      </c>
      <c r="S45" s="25">
        <v>4</v>
      </c>
      <c r="T45" s="16">
        <v>0.84925690021231426</v>
      </c>
      <c r="U45" s="15"/>
      <c r="V45" s="15" t="s">
        <v>83</v>
      </c>
      <c r="W45" s="25">
        <v>2</v>
      </c>
      <c r="X45" s="16">
        <v>0.42462845010615713</v>
      </c>
      <c r="Z45" s="15" t="s">
        <v>82</v>
      </c>
      <c r="AA45" s="25">
        <v>3</v>
      </c>
      <c r="AB45" s="16">
        <v>0.63694267515923575</v>
      </c>
      <c r="AC45" s="15"/>
      <c r="AD45" s="15" t="s">
        <v>83</v>
      </c>
      <c r="AE45" s="25">
        <v>2</v>
      </c>
      <c r="AF45" s="16">
        <v>0.42462845010615713</v>
      </c>
    </row>
    <row r="46" spans="2:32" x14ac:dyDescent="0.2">
      <c r="B46" s="3" t="s">
        <v>84</v>
      </c>
      <c r="C46" s="20">
        <v>1</v>
      </c>
      <c r="D46" s="13">
        <v>0.21551724137931033</v>
      </c>
      <c r="F46" s="15" t="s">
        <v>85</v>
      </c>
      <c r="G46" s="25">
        <v>0</v>
      </c>
      <c r="H46" s="13">
        <v>0</v>
      </c>
      <c r="I46" s="15"/>
      <c r="J46" s="15" t="s">
        <v>84</v>
      </c>
      <c r="K46" s="25">
        <v>2</v>
      </c>
      <c r="L46" s="13">
        <v>0.43103448275862066</v>
      </c>
      <c r="M46" s="15"/>
      <c r="N46" s="15" t="s">
        <v>85</v>
      </c>
      <c r="O46" s="25">
        <v>1</v>
      </c>
      <c r="P46" s="13">
        <v>0.21551724137931033</v>
      </c>
      <c r="Q46" s="15"/>
      <c r="R46" s="15" t="s">
        <v>84</v>
      </c>
      <c r="S46" s="25">
        <v>1</v>
      </c>
      <c r="T46" s="16">
        <v>0.21231422505307856</v>
      </c>
      <c r="U46" s="15"/>
      <c r="V46" s="15" t="s">
        <v>85</v>
      </c>
      <c r="W46" s="25">
        <v>0</v>
      </c>
      <c r="X46" s="16">
        <v>0</v>
      </c>
      <c r="Z46" s="15" t="s">
        <v>84</v>
      </c>
      <c r="AA46" s="25">
        <v>1</v>
      </c>
      <c r="AB46" s="16">
        <v>0.21231422505307856</v>
      </c>
      <c r="AC46" s="15"/>
      <c r="AD46" s="15" t="s">
        <v>85</v>
      </c>
      <c r="AE46" s="25">
        <v>2</v>
      </c>
      <c r="AF46" s="16">
        <v>0.42462845010615713</v>
      </c>
    </row>
    <row r="47" spans="2:32" x14ac:dyDescent="0.2">
      <c r="B47" s="3" t="s">
        <v>86</v>
      </c>
      <c r="C47" s="20">
        <v>1</v>
      </c>
      <c r="D47" s="13">
        <v>0.21551724137931033</v>
      </c>
      <c r="F47" s="15" t="s">
        <v>87</v>
      </c>
      <c r="G47" s="25">
        <v>1</v>
      </c>
      <c r="H47" s="13">
        <v>0.21551724137931033</v>
      </c>
      <c r="I47" s="15"/>
      <c r="J47" s="15" t="s">
        <v>86</v>
      </c>
      <c r="K47" s="25">
        <v>1</v>
      </c>
      <c r="L47" s="13">
        <v>0.21551724137931033</v>
      </c>
      <c r="M47" s="15"/>
      <c r="N47" s="15" t="s">
        <v>87</v>
      </c>
      <c r="O47" s="25">
        <v>0</v>
      </c>
      <c r="P47" s="13">
        <v>0</v>
      </c>
      <c r="Q47" s="15"/>
      <c r="R47" s="15" t="s">
        <v>86</v>
      </c>
      <c r="S47" s="25">
        <v>0</v>
      </c>
      <c r="T47" s="16">
        <v>0</v>
      </c>
      <c r="U47" s="15"/>
      <c r="V47" s="15" t="s">
        <v>87</v>
      </c>
      <c r="W47" s="25">
        <v>0</v>
      </c>
      <c r="X47" s="16">
        <v>0</v>
      </c>
      <c r="Z47" s="15" t="s">
        <v>86</v>
      </c>
      <c r="AA47" s="25">
        <v>1</v>
      </c>
      <c r="AB47" s="16">
        <v>0.21231422505307856</v>
      </c>
      <c r="AC47" s="15"/>
      <c r="AD47" s="15" t="s">
        <v>87</v>
      </c>
      <c r="AE47" s="25">
        <v>0</v>
      </c>
      <c r="AF47" s="16">
        <v>0</v>
      </c>
    </row>
    <row r="48" spans="2:32" x14ac:dyDescent="0.2">
      <c r="B48" s="3" t="s">
        <v>88</v>
      </c>
      <c r="C48" s="20">
        <v>0</v>
      </c>
      <c r="D48" s="13">
        <v>0</v>
      </c>
      <c r="F48" s="15" t="s">
        <v>89</v>
      </c>
      <c r="G48" s="25">
        <v>0</v>
      </c>
      <c r="H48" s="13">
        <v>0</v>
      </c>
      <c r="I48" s="15"/>
      <c r="J48" s="15" t="s">
        <v>88</v>
      </c>
      <c r="K48" s="25">
        <v>0</v>
      </c>
      <c r="L48" s="13">
        <v>0</v>
      </c>
      <c r="M48" s="15"/>
      <c r="N48" s="15" t="s">
        <v>89</v>
      </c>
      <c r="O48" s="25">
        <v>1</v>
      </c>
      <c r="P48" s="13">
        <v>0.21551724137931033</v>
      </c>
      <c r="Q48" s="15"/>
      <c r="R48" s="15" t="s">
        <v>88</v>
      </c>
      <c r="S48" s="25">
        <v>0</v>
      </c>
      <c r="T48" s="16">
        <v>0</v>
      </c>
      <c r="U48" s="15"/>
      <c r="V48" s="15" t="s">
        <v>89</v>
      </c>
      <c r="W48" s="25">
        <v>0</v>
      </c>
      <c r="X48" s="16">
        <v>0</v>
      </c>
      <c r="Z48" s="15" t="s">
        <v>88</v>
      </c>
      <c r="AA48" s="25">
        <v>0</v>
      </c>
      <c r="AB48" s="16">
        <v>0</v>
      </c>
      <c r="AC48" s="15"/>
      <c r="AD48" s="15" t="s">
        <v>89</v>
      </c>
      <c r="AE48" s="25">
        <v>0</v>
      </c>
      <c r="AF48" s="16">
        <v>0</v>
      </c>
    </row>
    <row r="49" spans="2:32" x14ac:dyDescent="0.2">
      <c r="B49" s="3" t="s">
        <v>90</v>
      </c>
      <c r="C49" s="20">
        <v>1</v>
      </c>
      <c r="D49" s="13">
        <v>0.21551724137931033</v>
      </c>
      <c r="F49" s="15" t="s">
        <v>91</v>
      </c>
      <c r="G49" s="25">
        <v>0</v>
      </c>
      <c r="H49" s="13">
        <v>0</v>
      </c>
      <c r="I49" s="15"/>
      <c r="J49" s="15" t="s">
        <v>90</v>
      </c>
      <c r="K49" s="25">
        <v>1</v>
      </c>
      <c r="L49" s="13">
        <v>0.21551724137931033</v>
      </c>
      <c r="M49" s="15"/>
      <c r="N49" s="15" t="s">
        <v>91</v>
      </c>
      <c r="O49" s="25">
        <v>0</v>
      </c>
      <c r="P49" s="13">
        <v>0</v>
      </c>
      <c r="Q49" s="15"/>
      <c r="R49" s="15" t="s">
        <v>90</v>
      </c>
      <c r="S49" s="25">
        <v>0</v>
      </c>
      <c r="T49" s="16">
        <v>0</v>
      </c>
      <c r="U49" s="15"/>
      <c r="V49" s="15" t="s">
        <v>91</v>
      </c>
      <c r="W49" s="25">
        <v>0</v>
      </c>
      <c r="X49" s="16">
        <v>0</v>
      </c>
      <c r="Z49" s="15" t="s">
        <v>90</v>
      </c>
      <c r="AA49" s="25">
        <v>1</v>
      </c>
      <c r="AB49" s="16">
        <v>0.21231422505307856</v>
      </c>
      <c r="AC49" s="15"/>
      <c r="AD49" s="15" t="s">
        <v>91</v>
      </c>
      <c r="AE49" s="25">
        <v>0</v>
      </c>
      <c r="AF49" s="16">
        <v>0</v>
      </c>
    </row>
    <row r="50" spans="2:32" x14ac:dyDescent="0.2">
      <c r="B50" s="3" t="s">
        <v>92</v>
      </c>
      <c r="C50" s="20">
        <v>0</v>
      </c>
      <c r="D50" s="13">
        <v>0</v>
      </c>
      <c r="F50" s="15" t="s">
        <v>93</v>
      </c>
      <c r="G50" s="25">
        <v>0</v>
      </c>
      <c r="H50" s="13">
        <v>0</v>
      </c>
      <c r="I50" s="15"/>
      <c r="J50" s="15" t="s">
        <v>92</v>
      </c>
      <c r="K50" s="25">
        <v>0</v>
      </c>
      <c r="L50" s="13">
        <v>0</v>
      </c>
      <c r="M50" s="15"/>
      <c r="N50" s="15" t="s">
        <v>93</v>
      </c>
      <c r="O50" s="25">
        <v>0</v>
      </c>
      <c r="P50" s="13">
        <v>0</v>
      </c>
      <c r="Q50" s="15"/>
      <c r="R50" s="15" t="s">
        <v>92</v>
      </c>
      <c r="S50" s="25">
        <v>0</v>
      </c>
      <c r="T50" s="16">
        <v>0</v>
      </c>
      <c r="U50" s="15"/>
      <c r="V50" s="15" t="s">
        <v>93</v>
      </c>
      <c r="W50" s="25">
        <v>0</v>
      </c>
      <c r="X50" s="16">
        <v>0</v>
      </c>
      <c r="Z50" s="15" t="s">
        <v>92</v>
      </c>
      <c r="AA50" s="25">
        <v>0</v>
      </c>
      <c r="AB50" s="16">
        <v>0</v>
      </c>
      <c r="AC50" s="15"/>
      <c r="AD50" s="15" t="s">
        <v>93</v>
      </c>
      <c r="AE50" s="25">
        <v>0</v>
      </c>
      <c r="AF50" s="16">
        <v>0</v>
      </c>
    </row>
    <row r="51" spans="2:32" x14ac:dyDescent="0.2">
      <c r="B51" s="3" t="s">
        <v>94</v>
      </c>
      <c r="C51" s="20">
        <v>0</v>
      </c>
      <c r="D51" s="13">
        <v>0</v>
      </c>
      <c r="F51" s="15" t="s">
        <v>95</v>
      </c>
      <c r="G51" s="25">
        <v>1</v>
      </c>
      <c r="H51" s="13">
        <v>0.21551724137931033</v>
      </c>
      <c r="I51" s="15"/>
      <c r="J51" s="15" t="s">
        <v>94</v>
      </c>
      <c r="K51" s="25">
        <v>0</v>
      </c>
      <c r="L51" s="13">
        <v>0</v>
      </c>
      <c r="M51" s="15"/>
      <c r="N51" s="15" t="s">
        <v>95</v>
      </c>
      <c r="O51" s="25">
        <v>0</v>
      </c>
      <c r="P51" s="13">
        <v>0</v>
      </c>
      <c r="Q51" s="15"/>
      <c r="R51" s="15" t="s">
        <v>94</v>
      </c>
      <c r="S51" s="25">
        <v>0</v>
      </c>
      <c r="T51" s="16">
        <v>0</v>
      </c>
      <c r="U51" s="15"/>
      <c r="V51" s="15" t="s">
        <v>95</v>
      </c>
      <c r="W51" s="25">
        <v>1</v>
      </c>
      <c r="X51" s="16">
        <v>0.21231422505307856</v>
      </c>
      <c r="Z51" s="15" t="s">
        <v>94</v>
      </c>
      <c r="AA51" s="25">
        <v>0</v>
      </c>
      <c r="AB51" s="16">
        <v>0</v>
      </c>
      <c r="AC51" s="15"/>
      <c r="AD51" s="15" t="s">
        <v>95</v>
      </c>
      <c r="AE51" s="25">
        <v>0</v>
      </c>
      <c r="AF51" s="16">
        <v>0</v>
      </c>
    </row>
    <row r="52" spans="2:32" x14ac:dyDescent="0.2">
      <c r="B52" s="3" t="s">
        <v>96</v>
      </c>
      <c r="C52" s="20">
        <v>0</v>
      </c>
      <c r="D52" s="13">
        <v>0</v>
      </c>
      <c r="F52" s="15" t="s">
        <v>97</v>
      </c>
      <c r="G52" s="25">
        <v>0</v>
      </c>
      <c r="H52" s="13">
        <v>0</v>
      </c>
      <c r="I52" s="15"/>
      <c r="J52" s="15" t="s">
        <v>96</v>
      </c>
      <c r="K52" s="25">
        <v>0</v>
      </c>
      <c r="L52" s="13">
        <v>0</v>
      </c>
      <c r="M52" s="15"/>
      <c r="N52" s="15" t="s">
        <v>97</v>
      </c>
      <c r="O52" s="25">
        <v>1</v>
      </c>
      <c r="P52" s="13">
        <v>0.21551724137931033</v>
      </c>
      <c r="Q52" s="15"/>
      <c r="R52" s="15" t="s">
        <v>96</v>
      </c>
      <c r="S52" s="25">
        <v>0</v>
      </c>
      <c r="T52" s="16">
        <v>0</v>
      </c>
      <c r="U52" s="15"/>
      <c r="V52" s="15" t="s">
        <v>97</v>
      </c>
      <c r="W52" s="25">
        <v>0</v>
      </c>
      <c r="X52" s="16">
        <v>0</v>
      </c>
      <c r="Z52" s="15" t="s">
        <v>96</v>
      </c>
      <c r="AA52" s="25">
        <v>1</v>
      </c>
      <c r="AB52" s="16">
        <v>0.21231422505307856</v>
      </c>
      <c r="AC52" s="15"/>
      <c r="AD52" s="15" t="s">
        <v>97</v>
      </c>
      <c r="AE52" s="25">
        <v>0</v>
      </c>
      <c r="AF52" s="16">
        <v>0</v>
      </c>
    </row>
    <row r="53" spans="2:32" x14ac:dyDescent="0.2">
      <c r="B53" s="3" t="s">
        <v>98</v>
      </c>
      <c r="C53" s="20">
        <v>1</v>
      </c>
      <c r="D53" s="13">
        <v>0.21551724137931033</v>
      </c>
      <c r="F53" s="15" t="s">
        <v>99</v>
      </c>
      <c r="G53" s="25">
        <v>3</v>
      </c>
      <c r="H53" s="13">
        <v>0.64655172413793105</v>
      </c>
      <c r="I53" s="15"/>
      <c r="J53" s="15" t="s">
        <v>98</v>
      </c>
      <c r="K53" s="25">
        <v>2</v>
      </c>
      <c r="L53" s="13">
        <v>0.43103448275862066</v>
      </c>
      <c r="M53" s="15"/>
      <c r="N53" s="15" t="s">
        <v>99</v>
      </c>
      <c r="O53" s="25">
        <v>2</v>
      </c>
      <c r="P53" s="13">
        <v>0.43103448275862066</v>
      </c>
      <c r="Q53" s="15"/>
      <c r="R53" s="15" t="s">
        <v>98</v>
      </c>
      <c r="S53" s="25">
        <v>2</v>
      </c>
      <c r="T53" s="16">
        <v>0.42462845010615713</v>
      </c>
      <c r="U53" s="15"/>
      <c r="V53" s="15" t="s">
        <v>99</v>
      </c>
      <c r="W53" s="25">
        <v>1</v>
      </c>
      <c r="X53" s="16">
        <v>0.21231422505307856</v>
      </c>
      <c r="Z53" s="15" t="s">
        <v>98</v>
      </c>
      <c r="AA53" s="25">
        <v>0</v>
      </c>
      <c r="AB53" s="16">
        <v>0</v>
      </c>
      <c r="AC53" s="15"/>
      <c r="AD53" s="15" t="s">
        <v>99</v>
      </c>
      <c r="AE53" s="25">
        <v>2</v>
      </c>
      <c r="AF53" s="16">
        <v>0.42462845010615713</v>
      </c>
    </row>
    <row r="54" spans="2:32" x14ac:dyDescent="0.2">
      <c r="B54" s="3" t="s">
        <v>26</v>
      </c>
      <c r="C54" s="20">
        <v>260</v>
      </c>
      <c r="D54" s="13">
        <v>56.034482758620683</v>
      </c>
      <c r="F54" s="15" t="s">
        <v>26</v>
      </c>
      <c r="G54" s="25">
        <v>219</v>
      </c>
      <c r="H54" s="13">
        <v>47.198275862068968</v>
      </c>
      <c r="I54" s="15"/>
      <c r="J54" s="15" t="s">
        <v>26</v>
      </c>
      <c r="K54" s="25">
        <v>245</v>
      </c>
      <c r="L54" s="13">
        <v>52.801724137931039</v>
      </c>
      <c r="M54" s="15"/>
      <c r="N54" s="15" t="s">
        <v>26</v>
      </c>
      <c r="O54" s="25">
        <v>207</v>
      </c>
      <c r="P54" s="13">
        <v>44.612068965517246</v>
      </c>
      <c r="Q54" s="15"/>
      <c r="R54" s="15" t="s">
        <v>26</v>
      </c>
      <c r="S54" s="25">
        <v>81</v>
      </c>
      <c r="T54" s="16">
        <v>17.197452229299362</v>
      </c>
      <c r="U54" s="15"/>
      <c r="V54" s="15" t="s">
        <v>26</v>
      </c>
      <c r="W54" s="25">
        <v>83</v>
      </c>
      <c r="X54" s="16">
        <v>17.622080679405521</v>
      </c>
      <c r="Z54" s="15" t="s">
        <v>26</v>
      </c>
      <c r="AA54" s="25">
        <v>77</v>
      </c>
      <c r="AB54" s="16">
        <v>16.348195329087048</v>
      </c>
      <c r="AC54" s="15"/>
      <c r="AD54" s="15" t="s">
        <v>26</v>
      </c>
      <c r="AE54" s="25">
        <v>79</v>
      </c>
      <c r="AF54" s="16">
        <v>16.772823779193207</v>
      </c>
    </row>
    <row r="55" spans="2:32" x14ac:dyDescent="0.2">
      <c r="B55" s="5" t="s">
        <v>10</v>
      </c>
      <c r="C55" s="19">
        <v>464</v>
      </c>
      <c r="D55" s="149">
        <v>100</v>
      </c>
      <c r="F55" s="17" t="s">
        <v>10</v>
      </c>
      <c r="G55" s="21">
        <v>464</v>
      </c>
      <c r="H55" s="149">
        <v>100</v>
      </c>
      <c r="I55" s="15"/>
      <c r="J55" s="17" t="s">
        <v>10</v>
      </c>
      <c r="K55" s="21">
        <v>464</v>
      </c>
      <c r="L55" s="149">
        <v>100</v>
      </c>
      <c r="M55" s="15"/>
      <c r="N55" s="17" t="s">
        <v>10</v>
      </c>
      <c r="O55" s="21">
        <v>464</v>
      </c>
      <c r="P55" s="149">
        <v>100</v>
      </c>
      <c r="Q55" s="15"/>
      <c r="R55" s="17" t="s">
        <v>10</v>
      </c>
      <c r="S55" s="21">
        <v>471</v>
      </c>
      <c r="T55" s="18">
        <v>100</v>
      </c>
      <c r="U55" s="15"/>
      <c r="V55" s="17" t="s">
        <v>10</v>
      </c>
      <c r="W55" s="21">
        <v>471</v>
      </c>
      <c r="X55" s="18">
        <v>100</v>
      </c>
      <c r="Z55" s="17" t="s">
        <v>10</v>
      </c>
      <c r="AA55" s="21">
        <v>471</v>
      </c>
      <c r="AB55" s="18">
        <v>100</v>
      </c>
      <c r="AC55" s="15"/>
      <c r="AD55" s="17" t="s">
        <v>10</v>
      </c>
      <c r="AE55" s="21">
        <v>471</v>
      </c>
      <c r="AF55" s="18">
        <v>100</v>
      </c>
    </row>
    <row r="56" spans="2:32" x14ac:dyDescent="0.2">
      <c r="D56" s="13"/>
      <c r="F56" s="15"/>
      <c r="G56" s="15"/>
      <c r="H56" s="16"/>
      <c r="I56" s="15"/>
      <c r="J56" s="15"/>
      <c r="K56" s="15"/>
      <c r="L56" s="16"/>
      <c r="M56" s="15"/>
      <c r="N56" s="15"/>
      <c r="O56" s="15"/>
      <c r="P56" s="16"/>
      <c r="Q56" s="15"/>
    </row>
    <row r="57" spans="2:32" x14ac:dyDescent="0.2">
      <c r="B57" s="3" t="s">
        <v>105</v>
      </c>
      <c r="D57" s="13"/>
      <c r="F57" s="15"/>
      <c r="G57" s="15"/>
      <c r="H57" s="16"/>
      <c r="I57" s="15"/>
      <c r="J57" s="15"/>
      <c r="K57" s="15"/>
      <c r="L57" s="16"/>
      <c r="M57" s="15"/>
      <c r="N57" s="15"/>
      <c r="O57" s="15"/>
      <c r="P57" s="16"/>
      <c r="Q57" s="15"/>
    </row>
    <row r="58" spans="2:32" x14ac:dyDescent="0.2">
      <c r="B58" s="3" t="s">
        <v>106</v>
      </c>
      <c r="D58" s="13"/>
      <c r="H58" s="13"/>
    </row>
    <row r="59" spans="2:32" x14ac:dyDescent="0.2">
      <c r="D59" s="13"/>
      <c r="H59" s="13"/>
    </row>
    <row r="60" spans="2:32" x14ac:dyDescent="0.2">
      <c r="D60" s="13"/>
      <c r="H60" s="13"/>
    </row>
    <row r="61" spans="2:32" x14ac:dyDescent="0.2">
      <c r="D61" s="13"/>
      <c r="H61" s="13"/>
    </row>
    <row r="62" spans="2:32" x14ac:dyDescent="0.2">
      <c r="D62" s="13"/>
      <c r="H62" s="13"/>
    </row>
    <row r="63" spans="2:32" x14ac:dyDescent="0.2">
      <c r="D63" s="13"/>
      <c r="H63" s="13"/>
    </row>
    <row r="64" spans="2:32" x14ac:dyDescent="0.2">
      <c r="H64" s="13"/>
    </row>
    <row r="65" spans="8:8" s="3" customFormat="1" x14ac:dyDescent="0.2">
      <c r="H65" s="13"/>
    </row>
    <row r="66" spans="8:8" s="3" customFormat="1" x14ac:dyDescent="0.2">
      <c r="H66" s="13"/>
    </row>
  </sheetData>
  <phoneticPr fontId="9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"/>
  <sheetViews>
    <sheetView tabSelected="1" workbookViewId="0">
      <selection activeCell="M26" sqref="M26"/>
    </sheetView>
  </sheetViews>
  <sheetFormatPr defaultRowHeight="13.2" x14ac:dyDescent="0.2"/>
  <cols>
    <col min="1" max="1" width="2.77734375" customWidth="1"/>
    <col min="2" max="2" width="18.33203125" customWidth="1"/>
    <col min="5" max="5" width="1.6640625" customWidth="1"/>
    <col min="12" max="12" width="1.6640625" customWidth="1"/>
  </cols>
  <sheetData>
    <row r="1" spans="2:15" s="1" customFormat="1" x14ac:dyDescent="0.2">
      <c r="B1" s="138" t="s">
        <v>713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2:15" s="1" customFormat="1" x14ac:dyDescent="0.2">
      <c r="B2" s="138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2:15" x14ac:dyDescent="0.2">
      <c r="B3" s="138" t="s">
        <v>775</v>
      </c>
      <c r="C3" s="138"/>
      <c r="D3" s="138"/>
      <c r="E3" s="138"/>
      <c r="F3" s="138"/>
      <c r="G3" s="138"/>
      <c r="H3" s="3"/>
      <c r="I3" s="138" t="s">
        <v>698</v>
      </c>
      <c r="J3" s="138"/>
      <c r="K3" s="138"/>
      <c r="L3" s="138"/>
      <c r="M3" s="138"/>
      <c r="N3" s="138"/>
      <c r="O3" s="196"/>
    </row>
    <row r="4" spans="2:15" s="1" customFormat="1" x14ac:dyDescent="0.2">
      <c r="B4" s="138"/>
      <c r="C4" s="138"/>
      <c r="D4" s="138"/>
      <c r="E4" s="138"/>
      <c r="F4" s="138"/>
      <c r="G4" s="138"/>
      <c r="H4" s="3"/>
      <c r="I4" s="138"/>
      <c r="J4" s="138"/>
      <c r="K4" s="138"/>
      <c r="L4" s="138"/>
      <c r="M4" s="138"/>
      <c r="N4" s="138"/>
      <c r="O4" s="196"/>
    </row>
    <row r="5" spans="2:15" s="1" customFormat="1" x14ac:dyDescent="0.2">
      <c r="B5" s="138"/>
      <c r="C5" s="145" t="s">
        <v>3</v>
      </c>
      <c r="D5" s="138"/>
      <c r="E5" s="138"/>
      <c r="F5" s="3" t="s">
        <v>4</v>
      </c>
      <c r="G5" s="138"/>
      <c r="H5" s="3"/>
      <c r="I5" s="196"/>
      <c r="J5" s="145" t="s">
        <v>3</v>
      </c>
      <c r="K5" s="138"/>
      <c r="L5" s="138"/>
      <c r="M5" s="3" t="s">
        <v>4</v>
      </c>
      <c r="N5" s="196"/>
      <c r="O5" s="196"/>
    </row>
    <row r="6" spans="2:15" x14ac:dyDescent="0.2">
      <c r="B6" s="46" t="s">
        <v>71</v>
      </c>
      <c r="C6" s="152" t="s">
        <v>506</v>
      </c>
      <c r="D6" s="197" t="s">
        <v>507</v>
      </c>
      <c r="E6" s="138"/>
      <c r="F6" s="152" t="s">
        <v>506</v>
      </c>
      <c r="G6" s="197" t="s">
        <v>507</v>
      </c>
      <c r="H6" s="3"/>
      <c r="I6" s="46"/>
      <c r="J6" s="152" t="s">
        <v>506</v>
      </c>
      <c r="K6" s="152" t="s">
        <v>507</v>
      </c>
      <c r="L6" s="138"/>
      <c r="M6" s="152" t="s">
        <v>506</v>
      </c>
      <c r="N6" s="152" t="s">
        <v>507</v>
      </c>
      <c r="O6" s="196"/>
    </row>
    <row r="7" spans="2:15" x14ac:dyDescent="0.2">
      <c r="B7" s="138" t="s">
        <v>139</v>
      </c>
      <c r="C7" s="104">
        <v>220</v>
      </c>
      <c r="D7" s="133">
        <v>31.837916063675831</v>
      </c>
      <c r="E7" s="138"/>
      <c r="F7" s="104">
        <v>178</v>
      </c>
      <c r="G7" s="133">
        <v>28.525641025641026</v>
      </c>
      <c r="H7" s="3"/>
      <c r="I7" s="138" t="s">
        <v>699</v>
      </c>
      <c r="J7" s="104">
        <v>796</v>
      </c>
      <c r="K7" s="133">
        <v>81.39059304703477</v>
      </c>
      <c r="L7" s="138"/>
      <c r="M7" s="104">
        <v>657</v>
      </c>
      <c r="N7" s="133">
        <v>77.203290246768503</v>
      </c>
      <c r="O7" s="196"/>
    </row>
    <row r="8" spans="2:15" x14ac:dyDescent="0.2">
      <c r="B8" s="138" t="s">
        <v>158</v>
      </c>
      <c r="C8" s="104">
        <v>168</v>
      </c>
      <c r="D8" s="133">
        <v>24.312590448625183</v>
      </c>
      <c r="E8" s="138"/>
      <c r="F8" s="104">
        <v>15</v>
      </c>
      <c r="G8" s="133">
        <v>2.4038461538461542</v>
      </c>
      <c r="H8" s="3"/>
      <c r="I8" s="138" t="s">
        <v>587</v>
      </c>
      <c r="J8" s="104">
        <v>100</v>
      </c>
      <c r="K8" s="133">
        <v>10.224948875255624</v>
      </c>
      <c r="L8" s="138"/>
      <c r="M8" s="104">
        <v>83</v>
      </c>
      <c r="N8" s="133">
        <v>9.7532314923619268</v>
      </c>
      <c r="O8" s="196"/>
    </row>
    <row r="9" spans="2:15" x14ac:dyDescent="0.2">
      <c r="B9" s="138" t="s">
        <v>159</v>
      </c>
      <c r="C9" s="104">
        <v>27</v>
      </c>
      <c r="D9" s="133">
        <v>3.907380607814761</v>
      </c>
      <c r="E9" s="138"/>
      <c r="F9" s="104">
        <v>47</v>
      </c>
      <c r="G9" s="133">
        <v>7.5320512820512819</v>
      </c>
      <c r="H9" s="3"/>
      <c r="I9" s="138" t="s">
        <v>515</v>
      </c>
      <c r="J9" s="104">
        <v>82</v>
      </c>
      <c r="K9" s="133">
        <v>8.3844580777096116</v>
      </c>
      <c r="L9" s="138"/>
      <c r="M9" s="104">
        <v>111</v>
      </c>
      <c r="N9" s="133">
        <v>13.043478260869565</v>
      </c>
      <c r="O9" s="196"/>
    </row>
    <row r="10" spans="2:15" x14ac:dyDescent="0.2">
      <c r="B10" s="138" t="s">
        <v>160</v>
      </c>
      <c r="C10" s="104">
        <v>18</v>
      </c>
      <c r="D10" s="133">
        <v>2.6049204052098407</v>
      </c>
      <c r="E10" s="138"/>
      <c r="F10" s="104">
        <v>23</v>
      </c>
      <c r="G10" s="133">
        <v>3.6858974358974361</v>
      </c>
      <c r="H10" s="3"/>
      <c r="I10" s="138" t="s">
        <v>686</v>
      </c>
      <c r="J10" s="164">
        <v>0</v>
      </c>
      <c r="K10" s="167">
        <v>0</v>
      </c>
      <c r="L10" s="138"/>
      <c r="M10" s="175">
        <v>0</v>
      </c>
      <c r="N10" s="167">
        <v>0</v>
      </c>
      <c r="O10" s="196"/>
    </row>
    <row r="11" spans="2:15" x14ac:dyDescent="0.2">
      <c r="B11" s="138" t="s">
        <v>161</v>
      </c>
      <c r="C11" s="104">
        <v>10</v>
      </c>
      <c r="D11" s="133">
        <v>1.4471780028943559</v>
      </c>
      <c r="E11" s="138"/>
      <c r="F11" s="104">
        <v>23</v>
      </c>
      <c r="G11" s="133">
        <v>3.6858974358974361</v>
      </c>
      <c r="H11" s="3"/>
      <c r="I11" s="46" t="s">
        <v>516</v>
      </c>
      <c r="J11" s="164">
        <v>978</v>
      </c>
      <c r="K11" s="43">
        <v>100</v>
      </c>
      <c r="L11" s="138"/>
      <c r="M11" s="164">
        <v>851</v>
      </c>
      <c r="N11" s="167">
        <v>100</v>
      </c>
      <c r="O11" s="196"/>
    </row>
    <row r="12" spans="2:15" x14ac:dyDescent="0.2">
      <c r="B12" s="138" t="s">
        <v>162</v>
      </c>
      <c r="C12" s="104">
        <v>2</v>
      </c>
      <c r="D12" s="133">
        <v>0.28943560057887119</v>
      </c>
      <c r="E12" s="138"/>
      <c r="F12" s="104">
        <v>11</v>
      </c>
      <c r="G12" s="133">
        <v>1.7628205128205128</v>
      </c>
      <c r="H12" s="3"/>
      <c r="I12" s="196"/>
      <c r="J12" s="196"/>
      <c r="K12" s="196"/>
      <c r="L12" s="196"/>
      <c r="M12" s="196"/>
      <c r="N12" s="196"/>
      <c r="O12" s="196"/>
    </row>
    <row r="13" spans="2:15" x14ac:dyDescent="0.2">
      <c r="B13" s="138" t="s">
        <v>167</v>
      </c>
      <c r="C13" s="104">
        <v>4</v>
      </c>
      <c r="D13" s="133">
        <v>0.57887120115774238</v>
      </c>
      <c r="E13" s="138"/>
      <c r="F13" s="104">
        <v>19</v>
      </c>
      <c r="G13" s="133">
        <v>3.0448717948717947</v>
      </c>
      <c r="H13" s="3"/>
      <c r="I13" s="196"/>
      <c r="J13" s="196"/>
      <c r="K13" s="196"/>
      <c r="L13" s="196"/>
      <c r="M13" s="196"/>
      <c r="N13" s="196"/>
      <c r="O13" s="196"/>
    </row>
    <row r="14" spans="2:15" x14ac:dyDescent="0.2">
      <c r="B14" s="138" t="s">
        <v>168</v>
      </c>
      <c r="C14" s="104">
        <v>3</v>
      </c>
      <c r="D14" s="133">
        <v>0.43415340086830684</v>
      </c>
      <c r="E14" s="138"/>
      <c r="F14" s="104">
        <v>7</v>
      </c>
      <c r="G14" s="133">
        <v>1.1217948717948718</v>
      </c>
      <c r="H14" s="3"/>
      <c r="I14" s="196"/>
      <c r="J14" s="196"/>
      <c r="K14" s="196"/>
      <c r="L14" s="196"/>
      <c r="M14" s="196"/>
      <c r="N14" s="196"/>
      <c r="O14" s="196"/>
    </row>
    <row r="15" spans="2:15" x14ac:dyDescent="0.2">
      <c r="B15" s="138" t="s">
        <v>169</v>
      </c>
      <c r="C15" s="104">
        <v>1</v>
      </c>
      <c r="D15" s="133">
        <v>0.14471780028943559</v>
      </c>
      <c r="E15" s="138"/>
      <c r="F15" s="104">
        <v>2</v>
      </c>
      <c r="G15" s="133">
        <v>0.32051282051282048</v>
      </c>
      <c r="H15" s="3"/>
      <c r="I15" s="196"/>
      <c r="J15" s="196"/>
      <c r="K15" s="196"/>
      <c r="L15" s="196"/>
      <c r="M15" s="196"/>
      <c r="N15" s="196"/>
      <c r="O15" s="196"/>
    </row>
    <row r="16" spans="2:15" x14ac:dyDescent="0.2">
      <c r="B16" s="138" t="s">
        <v>170</v>
      </c>
      <c r="C16" s="104">
        <v>2</v>
      </c>
      <c r="D16" s="133">
        <v>0.28943560057887119</v>
      </c>
      <c r="E16" s="138"/>
      <c r="F16" s="104">
        <v>8</v>
      </c>
      <c r="G16" s="133">
        <v>1.2820512820512819</v>
      </c>
      <c r="H16" s="3"/>
      <c r="I16" s="196"/>
      <c r="J16" s="196"/>
      <c r="K16" s="196"/>
      <c r="L16" s="196"/>
      <c r="M16" s="196"/>
      <c r="N16" s="196"/>
      <c r="O16" s="196"/>
    </row>
    <row r="17" spans="2:15" x14ac:dyDescent="0.2">
      <c r="B17" s="138" t="s">
        <v>171</v>
      </c>
      <c r="C17" s="104">
        <v>1</v>
      </c>
      <c r="D17" s="133">
        <v>0.14471780028943559</v>
      </c>
      <c r="E17" s="138"/>
      <c r="F17" s="104">
        <v>1</v>
      </c>
      <c r="G17" s="133">
        <v>0.16025641025641024</v>
      </c>
      <c r="H17" s="3"/>
      <c r="I17" s="196"/>
      <c r="J17" s="196"/>
      <c r="K17" s="196"/>
      <c r="L17" s="196"/>
      <c r="M17" s="196"/>
      <c r="N17" s="196"/>
      <c r="O17" s="196"/>
    </row>
    <row r="18" spans="2:15" x14ac:dyDescent="0.2">
      <c r="B18" s="138" t="s">
        <v>172</v>
      </c>
      <c r="C18" s="104">
        <v>10</v>
      </c>
      <c r="D18" s="133">
        <v>1.4471780028943559</v>
      </c>
      <c r="E18" s="138"/>
      <c r="F18" s="104">
        <v>27</v>
      </c>
      <c r="G18" s="133">
        <v>4.3269230769230766</v>
      </c>
      <c r="H18" s="3"/>
      <c r="I18" s="196"/>
      <c r="J18" s="196"/>
      <c r="K18" s="196"/>
      <c r="L18" s="196"/>
      <c r="M18" s="196"/>
      <c r="N18" s="196"/>
      <c r="O18" s="196"/>
    </row>
    <row r="19" spans="2:15" x14ac:dyDescent="0.2">
      <c r="B19" s="138" t="s">
        <v>26</v>
      </c>
      <c r="C19" s="164">
        <v>225</v>
      </c>
      <c r="D19" s="167">
        <v>32.561505065123008</v>
      </c>
      <c r="E19" s="138"/>
      <c r="F19" s="164">
        <v>263</v>
      </c>
      <c r="G19" s="167">
        <v>42.147435897435898</v>
      </c>
      <c r="H19" s="3"/>
      <c r="I19" s="196"/>
      <c r="J19" s="196"/>
      <c r="K19" s="196"/>
      <c r="L19" s="196"/>
      <c r="M19" s="196"/>
      <c r="N19" s="196"/>
      <c r="O19" s="196"/>
    </row>
    <row r="20" spans="2:15" x14ac:dyDescent="0.2">
      <c r="B20" s="46" t="s">
        <v>10</v>
      </c>
      <c r="C20" s="164">
        <v>691</v>
      </c>
      <c r="D20" s="167">
        <v>100</v>
      </c>
      <c r="E20" s="138"/>
      <c r="F20" s="47">
        <v>624</v>
      </c>
      <c r="G20" s="43">
        <v>100</v>
      </c>
      <c r="H20" s="3"/>
      <c r="I20" s="196"/>
      <c r="J20" s="196"/>
      <c r="K20" s="196"/>
      <c r="L20" s="196"/>
      <c r="M20" s="196"/>
      <c r="N20" s="196"/>
      <c r="O20" s="196"/>
    </row>
    <row r="21" spans="2:15" x14ac:dyDescent="0.2">
      <c r="B21" s="138" t="s">
        <v>71</v>
      </c>
      <c r="C21" s="138"/>
      <c r="D21" s="138"/>
      <c r="E21" s="138"/>
      <c r="F21" s="138"/>
      <c r="G21" s="138"/>
      <c r="H21" s="3"/>
      <c r="I21" s="196"/>
      <c r="J21" s="196"/>
      <c r="K21" s="196"/>
      <c r="L21" s="196"/>
      <c r="M21" s="196"/>
      <c r="N21" s="196"/>
      <c r="O21" s="196"/>
    </row>
    <row r="22" spans="2:15" x14ac:dyDescent="0.2">
      <c r="B22" s="138"/>
      <c r="C22" s="138"/>
      <c r="D22" s="138"/>
      <c r="E22" s="138"/>
      <c r="F22" s="138"/>
      <c r="G22" s="138"/>
      <c r="H22" s="3"/>
      <c r="I22" s="196"/>
      <c r="J22" s="196"/>
      <c r="K22" s="196"/>
      <c r="L22" s="196"/>
      <c r="M22" s="196"/>
      <c r="N22" s="196"/>
      <c r="O22" s="196"/>
    </row>
    <row r="23" spans="2:15" x14ac:dyDescent="0.2">
      <c r="B23" s="138" t="s">
        <v>690</v>
      </c>
      <c r="C23" s="138"/>
      <c r="D23" s="138"/>
      <c r="E23" s="138"/>
      <c r="F23" s="138"/>
      <c r="G23" s="138"/>
      <c r="H23" s="3"/>
      <c r="I23" s="196"/>
      <c r="J23" s="196"/>
      <c r="K23" s="196"/>
      <c r="L23" s="196"/>
      <c r="M23" s="196"/>
      <c r="N23" s="196"/>
      <c r="O23" s="196"/>
    </row>
    <row r="24" spans="2:15" x14ac:dyDescent="0.2">
      <c r="B24" s="156"/>
      <c r="C24" s="155" t="s">
        <v>506</v>
      </c>
      <c r="D24" s="197" t="s">
        <v>507</v>
      </c>
      <c r="E24" s="138"/>
      <c r="F24" s="152" t="s">
        <v>506</v>
      </c>
      <c r="G24" s="197" t="s">
        <v>507</v>
      </c>
      <c r="H24" s="3"/>
      <c r="I24" s="196"/>
      <c r="J24" s="196"/>
      <c r="K24" s="196"/>
      <c r="L24" s="196"/>
      <c r="M24" s="196"/>
      <c r="N24" s="196"/>
      <c r="O24" s="196"/>
    </row>
    <row r="25" spans="2:15" x14ac:dyDescent="0.2">
      <c r="B25" s="138" t="s">
        <v>691</v>
      </c>
      <c r="C25" s="40">
        <v>312</v>
      </c>
      <c r="D25" s="133">
        <v>34.323432343234323</v>
      </c>
      <c r="E25" s="138"/>
      <c r="F25" s="104">
        <v>264</v>
      </c>
      <c r="G25" s="133">
        <v>31.884057971014489</v>
      </c>
      <c r="H25" s="3"/>
      <c r="I25" s="196"/>
      <c r="J25" s="196"/>
      <c r="K25" s="196"/>
      <c r="L25" s="196"/>
      <c r="M25" s="196"/>
      <c r="N25" s="196"/>
      <c r="O25" s="196"/>
    </row>
    <row r="26" spans="2:15" x14ac:dyDescent="0.2">
      <c r="B26" s="138" t="s">
        <v>692</v>
      </c>
      <c r="C26" s="40">
        <v>217</v>
      </c>
      <c r="D26" s="133">
        <v>23.872387238723871</v>
      </c>
      <c r="E26" s="138"/>
      <c r="F26" s="104">
        <v>65</v>
      </c>
      <c r="G26" s="133">
        <v>7.85024154589372</v>
      </c>
      <c r="H26" s="3"/>
      <c r="I26" s="196"/>
      <c r="J26" s="196"/>
      <c r="K26" s="196"/>
      <c r="L26" s="196"/>
      <c r="M26" s="196"/>
      <c r="N26" s="196"/>
      <c r="O26" s="196"/>
    </row>
    <row r="27" spans="2:15" x14ac:dyDescent="0.2">
      <c r="B27" s="138" t="s">
        <v>693</v>
      </c>
      <c r="C27" s="40">
        <v>28</v>
      </c>
      <c r="D27" s="133">
        <v>3.0803080308030801</v>
      </c>
      <c r="E27" s="138"/>
      <c r="F27" s="104">
        <v>54</v>
      </c>
      <c r="G27" s="133">
        <v>6.5217391304347823</v>
      </c>
      <c r="H27" s="3"/>
      <c r="I27" s="196"/>
      <c r="J27" s="196"/>
      <c r="K27" s="196"/>
      <c r="L27" s="196"/>
      <c r="M27" s="196"/>
      <c r="N27" s="196"/>
      <c r="O27" s="196"/>
    </row>
    <row r="28" spans="2:15" x14ac:dyDescent="0.2">
      <c r="B28" s="138" t="s">
        <v>694</v>
      </c>
      <c r="C28" s="40">
        <v>21</v>
      </c>
      <c r="D28" s="133">
        <v>2.3102310231023102</v>
      </c>
      <c r="E28" s="138"/>
      <c r="F28" s="104">
        <v>42</v>
      </c>
      <c r="G28" s="133">
        <v>5.0724637681159424</v>
      </c>
      <c r="H28" s="3"/>
      <c r="I28" s="196"/>
      <c r="J28" s="196"/>
      <c r="K28" s="196"/>
      <c r="L28" s="196"/>
      <c r="M28" s="196"/>
      <c r="N28" s="196"/>
      <c r="O28" s="196"/>
    </row>
    <row r="29" spans="2:15" x14ac:dyDescent="0.2">
      <c r="B29" s="138" t="s">
        <v>695</v>
      </c>
      <c r="C29" s="40">
        <v>39</v>
      </c>
      <c r="D29" s="133">
        <v>4.2904290429042904</v>
      </c>
      <c r="E29" s="138"/>
      <c r="F29" s="104">
        <v>50</v>
      </c>
      <c r="G29" s="133">
        <v>6.0386473429951693</v>
      </c>
      <c r="H29" s="3"/>
      <c r="I29" s="196"/>
      <c r="J29" s="196"/>
      <c r="K29" s="196"/>
      <c r="L29" s="196"/>
      <c r="M29" s="196"/>
      <c r="N29" s="196"/>
      <c r="O29" s="196"/>
    </row>
    <row r="30" spans="2:15" x14ac:dyDescent="0.2">
      <c r="B30" s="138" t="s">
        <v>696</v>
      </c>
      <c r="C30" s="40">
        <v>119</v>
      </c>
      <c r="D30" s="133">
        <v>13.091309130913093</v>
      </c>
      <c r="E30" s="138"/>
      <c r="F30" s="104">
        <v>149</v>
      </c>
      <c r="G30" s="133">
        <v>17.995169082125603</v>
      </c>
      <c r="H30" s="3"/>
      <c r="I30" s="196"/>
      <c r="J30" s="196"/>
      <c r="K30" s="196"/>
      <c r="L30" s="196"/>
      <c r="M30" s="196"/>
      <c r="N30" s="196"/>
      <c r="O30" s="196"/>
    </row>
    <row r="31" spans="2:15" x14ac:dyDescent="0.2">
      <c r="B31" s="138" t="s">
        <v>697</v>
      </c>
      <c r="C31" s="40">
        <v>61</v>
      </c>
      <c r="D31" s="133">
        <v>6.7106710671067109</v>
      </c>
      <c r="E31" s="138"/>
      <c r="F31" s="104">
        <v>70</v>
      </c>
      <c r="G31" s="133">
        <v>8.454106280193237</v>
      </c>
      <c r="H31" s="3"/>
      <c r="I31" s="196"/>
      <c r="J31" s="196"/>
      <c r="K31" s="196"/>
      <c r="L31" s="196"/>
      <c r="M31" s="196"/>
      <c r="N31" s="196"/>
      <c r="O31" s="196"/>
    </row>
    <row r="32" spans="2:15" x14ac:dyDescent="0.2">
      <c r="B32" s="138" t="s">
        <v>515</v>
      </c>
      <c r="C32" s="107">
        <v>112</v>
      </c>
      <c r="D32" s="167">
        <v>12.321232123212321</v>
      </c>
      <c r="E32" s="138"/>
      <c r="F32" s="164">
        <v>134</v>
      </c>
      <c r="G32" s="167">
        <v>16.183574879227052</v>
      </c>
      <c r="H32" s="3"/>
      <c r="I32" s="196"/>
      <c r="J32" s="196"/>
      <c r="K32" s="196"/>
      <c r="L32" s="196"/>
      <c r="M32" s="196"/>
      <c r="N32" s="196"/>
      <c r="O32" s="196"/>
    </row>
    <row r="33" spans="2:15" x14ac:dyDescent="0.2">
      <c r="B33" s="46" t="s">
        <v>516</v>
      </c>
      <c r="C33" s="42">
        <v>909</v>
      </c>
      <c r="D33" s="43">
        <v>100</v>
      </c>
      <c r="E33" s="138"/>
      <c r="F33" s="47">
        <v>828</v>
      </c>
      <c r="G33" s="43">
        <v>100</v>
      </c>
      <c r="H33" s="3"/>
      <c r="I33" s="196"/>
      <c r="J33" s="196"/>
      <c r="K33" s="196"/>
      <c r="L33" s="196"/>
      <c r="M33" s="196"/>
      <c r="N33" s="196"/>
      <c r="O33" s="196"/>
    </row>
    <row r="34" spans="2:15" x14ac:dyDescent="0.2">
      <c r="B34" s="138"/>
      <c r="C34" s="138"/>
      <c r="D34" s="138"/>
      <c r="E34" s="138"/>
      <c r="F34" s="138"/>
      <c r="G34" s="138"/>
      <c r="H34" s="3"/>
      <c r="I34" s="196"/>
      <c r="J34" s="196"/>
      <c r="K34" s="196"/>
      <c r="L34" s="196"/>
      <c r="M34" s="196"/>
      <c r="N34" s="196"/>
      <c r="O34" s="196"/>
    </row>
    <row r="35" spans="2:15" x14ac:dyDescent="0.2">
      <c r="B35" s="138"/>
      <c r="C35" s="138"/>
      <c r="D35" s="138"/>
      <c r="E35" s="138"/>
      <c r="F35" s="138"/>
      <c r="G35" s="138"/>
      <c r="H35" s="3"/>
      <c r="I35" s="196"/>
      <c r="J35" s="196"/>
      <c r="K35" s="196"/>
      <c r="L35" s="196"/>
      <c r="M35" s="196"/>
      <c r="N35" s="196"/>
      <c r="O35" s="196"/>
    </row>
    <row r="36" spans="2:15" x14ac:dyDescent="0.2">
      <c r="B36" s="196"/>
      <c r="C36" s="196"/>
      <c r="D36" s="196"/>
      <c r="E36" s="196"/>
      <c r="F36" s="196"/>
      <c r="G36" s="196"/>
      <c r="H36" s="3"/>
      <c r="I36" s="196"/>
      <c r="J36" s="196"/>
      <c r="K36" s="196"/>
      <c r="L36" s="196"/>
      <c r="M36" s="196"/>
      <c r="N36" s="196"/>
      <c r="O36" s="196"/>
    </row>
    <row r="37" spans="2:15" x14ac:dyDescent="0.2">
      <c r="B37" s="196"/>
      <c r="C37" s="196"/>
      <c r="D37" s="196"/>
      <c r="E37" s="196"/>
      <c r="F37" s="196"/>
      <c r="G37" s="196"/>
      <c r="H37" s="3"/>
      <c r="I37" s="196"/>
      <c r="J37" s="196"/>
      <c r="K37" s="196"/>
      <c r="L37" s="196"/>
      <c r="M37" s="196"/>
      <c r="N37" s="196"/>
      <c r="O37" s="196"/>
    </row>
    <row r="38" spans="2:15" x14ac:dyDescent="0.2">
      <c r="B38" s="196"/>
      <c r="C38" s="196"/>
      <c r="D38" s="196"/>
      <c r="E38" s="196"/>
      <c r="F38" s="196"/>
      <c r="G38" s="196"/>
      <c r="H38" s="3"/>
      <c r="I38" s="196"/>
      <c r="J38" s="196"/>
      <c r="K38" s="196"/>
      <c r="L38" s="196"/>
      <c r="M38" s="196"/>
      <c r="N38" s="196"/>
      <c r="O38" s="196"/>
    </row>
    <row r="39" spans="2:15" x14ac:dyDescent="0.2">
      <c r="H39" s="3"/>
    </row>
    <row r="40" spans="2:15" x14ac:dyDescent="0.2">
      <c r="H40" s="3"/>
    </row>
    <row r="41" spans="2:15" x14ac:dyDescent="0.2">
      <c r="H41" s="3"/>
    </row>
    <row r="42" spans="2:15" x14ac:dyDescent="0.2">
      <c r="H42" s="3"/>
    </row>
    <row r="43" spans="2:15" x14ac:dyDescent="0.2">
      <c r="H43" s="3"/>
    </row>
    <row r="44" spans="2:15" x14ac:dyDescent="0.2">
      <c r="H44" s="3"/>
    </row>
    <row r="45" spans="2:15" x14ac:dyDescent="0.2">
      <c r="H45" s="3"/>
    </row>
    <row r="46" spans="2:15" x14ac:dyDescent="0.2">
      <c r="H46" s="3"/>
    </row>
    <row r="47" spans="2:15" x14ac:dyDescent="0.2">
      <c r="H47" s="3"/>
    </row>
    <row r="48" spans="2:15" x14ac:dyDescent="0.2">
      <c r="H48" s="3"/>
    </row>
    <row r="49" spans="2:8" x14ac:dyDescent="0.2">
      <c r="H49" s="3"/>
    </row>
    <row r="50" spans="2:8" x14ac:dyDescent="0.2">
      <c r="H50" s="3"/>
    </row>
    <row r="51" spans="2:8" x14ac:dyDescent="0.2">
      <c r="H51" s="3"/>
    </row>
    <row r="52" spans="2:8" x14ac:dyDescent="0.2">
      <c r="H52" s="3"/>
    </row>
    <row r="53" spans="2:8" x14ac:dyDescent="0.2">
      <c r="H53" s="3"/>
    </row>
    <row r="54" spans="2:8" x14ac:dyDescent="0.2">
      <c r="H54" s="3"/>
    </row>
    <row r="55" spans="2:8" x14ac:dyDescent="0.2">
      <c r="H55" s="3"/>
    </row>
    <row r="56" spans="2:8" x14ac:dyDescent="0.2">
      <c r="B56" s="139"/>
      <c r="C56" s="138"/>
      <c r="D56" s="138"/>
      <c r="E56" s="138"/>
      <c r="F56" s="138"/>
      <c r="G56" s="138"/>
      <c r="H56" s="3"/>
    </row>
    <row r="57" spans="2:8" x14ac:dyDescent="0.2">
      <c r="H57" s="3"/>
    </row>
    <row r="58" spans="2:8" x14ac:dyDescent="0.2">
      <c r="H58" s="3"/>
    </row>
    <row r="59" spans="2:8" x14ac:dyDescent="0.2">
      <c r="H59" s="3"/>
    </row>
    <row r="60" spans="2:8" x14ac:dyDescent="0.2">
      <c r="H60" s="3"/>
    </row>
    <row r="61" spans="2:8" x14ac:dyDescent="0.2">
      <c r="H61" s="3"/>
    </row>
    <row r="62" spans="2:8" x14ac:dyDescent="0.2">
      <c r="H62" s="3"/>
    </row>
    <row r="63" spans="2:8" x14ac:dyDescent="0.2">
      <c r="H63" s="3"/>
    </row>
    <row r="64" spans="2:8" x14ac:dyDescent="0.2">
      <c r="H64" s="3"/>
    </row>
    <row r="65" spans="2:8" x14ac:dyDescent="0.2">
      <c r="B65" s="3"/>
      <c r="C65" s="3"/>
      <c r="D65" s="3"/>
      <c r="E65" s="3"/>
      <c r="F65" s="3"/>
      <c r="G65" s="3"/>
      <c r="H65" s="3"/>
    </row>
    <row r="66" spans="2:8" x14ac:dyDescent="0.2">
      <c r="B66" s="3"/>
      <c r="C66" s="3"/>
      <c r="D66" s="3"/>
      <c r="E66" s="3"/>
      <c r="F66" s="3"/>
      <c r="G66" s="3"/>
      <c r="H66" s="3"/>
    </row>
    <row r="67" spans="2:8" x14ac:dyDescent="0.2">
      <c r="B67" s="3"/>
      <c r="C67" s="3"/>
      <c r="D67" s="3"/>
      <c r="E67" s="3"/>
      <c r="F67" s="3"/>
      <c r="G67" s="3"/>
      <c r="H67" s="3"/>
    </row>
    <row r="68" spans="2:8" x14ac:dyDescent="0.2">
      <c r="B68" s="3"/>
      <c r="C68" s="3"/>
      <c r="D68" s="3"/>
      <c r="E68" s="3"/>
      <c r="F68" s="3"/>
      <c r="G68" s="3"/>
      <c r="H68" s="3"/>
    </row>
    <row r="69" spans="2:8" x14ac:dyDescent="0.2">
      <c r="B69" s="3"/>
      <c r="C69" s="3"/>
      <c r="D69" s="3"/>
      <c r="E69" s="3"/>
      <c r="F69" s="3"/>
      <c r="G69" s="3"/>
      <c r="H69" s="3"/>
    </row>
    <row r="70" spans="2:8" x14ac:dyDescent="0.2">
      <c r="B70" s="3"/>
      <c r="C70" s="3"/>
      <c r="D70" s="3"/>
      <c r="E70" s="3"/>
      <c r="F70" s="3"/>
      <c r="G70" s="3"/>
      <c r="H70" s="3"/>
    </row>
    <row r="71" spans="2:8" x14ac:dyDescent="0.2">
      <c r="B71" s="3"/>
      <c r="C71" s="3"/>
      <c r="D71" s="3"/>
      <c r="E71" s="3"/>
      <c r="F71" s="3"/>
      <c r="G71" s="3"/>
      <c r="H71" s="3"/>
    </row>
    <row r="72" spans="2:8" x14ac:dyDescent="0.2">
      <c r="B72" s="3"/>
      <c r="C72" s="3"/>
      <c r="D72" s="3"/>
      <c r="E72" s="3"/>
      <c r="F72" s="3"/>
      <c r="G72" s="3"/>
      <c r="H72" s="3"/>
    </row>
    <row r="73" spans="2:8" x14ac:dyDescent="0.2">
      <c r="B73" s="3"/>
      <c r="C73" s="3"/>
      <c r="D73" s="3"/>
      <c r="E73" s="3"/>
      <c r="F73" s="3"/>
      <c r="G73" s="3"/>
      <c r="H73" s="3"/>
    </row>
    <row r="74" spans="2:8" x14ac:dyDescent="0.2">
      <c r="B74" s="3"/>
      <c r="C74" s="3"/>
      <c r="D74" s="3"/>
      <c r="E74" s="3"/>
      <c r="F74" s="3"/>
      <c r="G74" s="3"/>
      <c r="H74" s="3"/>
    </row>
    <row r="75" spans="2:8" x14ac:dyDescent="0.2">
      <c r="B75" s="3"/>
      <c r="C75" s="3"/>
      <c r="D75" s="3"/>
      <c r="E75" s="3"/>
      <c r="F75" s="3"/>
      <c r="G75" s="3"/>
      <c r="H75" s="3"/>
    </row>
    <row r="76" spans="2:8" x14ac:dyDescent="0.2">
      <c r="B76" s="3"/>
      <c r="C76" s="3"/>
      <c r="D76" s="3"/>
      <c r="E76" s="3"/>
      <c r="F76" s="3"/>
      <c r="G76" s="3"/>
      <c r="H76" s="3"/>
    </row>
    <row r="77" spans="2:8" x14ac:dyDescent="0.2">
      <c r="B77" s="3"/>
      <c r="C77" s="3"/>
      <c r="D77" s="3"/>
      <c r="E77" s="3"/>
      <c r="F77" s="3"/>
      <c r="G77" s="3"/>
      <c r="H77" s="3"/>
    </row>
    <row r="78" spans="2:8" x14ac:dyDescent="0.2">
      <c r="B78" s="3"/>
      <c r="C78" s="3"/>
      <c r="D78" s="3"/>
      <c r="E78" s="3"/>
      <c r="F78" s="3"/>
      <c r="G78" s="3"/>
      <c r="H78" s="3"/>
    </row>
    <row r="79" spans="2:8" x14ac:dyDescent="0.2">
      <c r="B79" s="3"/>
      <c r="C79" s="3"/>
      <c r="D79" s="3"/>
      <c r="E79" s="3"/>
      <c r="F79" s="3"/>
      <c r="G79" s="3"/>
      <c r="H79" s="3"/>
    </row>
    <row r="80" spans="2:8" x14ac:dyDescent="0.2">
      <c r="B80" s="3"/>
      <c r="C80" s="3"/>
      <c r="D80" s="3"/>
      <c r="E80" s="3"/>
      <c r="F80" s="3"/>
      <c r="G80" s="3"/>
      <c r="H80" s="3"/>
    </row>
    <row r="81" spans="2:8" x14ac:dyDescent="0.2">
      <c r="B81" s="3"/>
      <c r="C81" s="3"/>
      <c r="D81" s="3"/>
      <c r="E81" s="3"/>
      <c r="F81" s="3"/>
      <c r="G81" s="3"/>
      <c r="H81" s="3"/>
    </row>
    <row r="82" spans="2:8" x14ac:dyDescent="0.2">
      <c r="B82" s="3"/>
      <c r="C82" s="3"/>
      <c r="D82" s="3"/>
      <c r="E82" s="3"/>
      <c r="F82" s="3"/>
      <c r="G82" s="3"/>
      <c r="H82" s="3"/>
    </row>
    <row r="83" spans="2:8" x14ac:dyDescent="0.2">
      <c r="B83" s="3"/>
      <c r="C83" s="3"/>
      <c r="D83" s="3"/>
      <c r="E83" s="3"/>
      <c r="F83" s="3"/>
      <c r="G83" s="3"/>
      <c r="H83" s="3"/>
    </row>
    <row r="84" spans="2:8" x14ac:dyDescent="0.2">
      <c r="B84" s="3"/>
      <c r="C84" s="3"/>
      <c r="D84" s="3"/>
      <c r="E84" s="3"/>
      <c r="F84" s="3"/>
      <c r="G84" s="3"/>
      <c r="H84" s="3"/>
    </row>
    <row r="85" spans="2:8" x14ac:dyDescent="0.2">
      <c r="B85" s="3"/>
      <c r="C85" s="3"/>
      <c r="D85" s="3"/>
      <c r="E85" s="3"/>
      <c r="F85" s="3"/>
      <c r="G85" s="3"/>
      <c r="H85" s="3"/>
    </row>
    <row r="86" spans="2:8" x14ac:dyDescent="0.2">
      <c r="B86" s="3"/>
      <c r="C86" s="3"/>
      <c r="D86" s="3"/>
      <c r="E86" s="3"/>
      <c r="F86" s="3"/>
      <c r="G86" s="3"/>
      <c r="H86" s="3"/>
    </row>
    <row r="87" spans="2:8" x14ac:dyDescent="0.2">
      <c r="B87" s="3"/>
      <c r="C87" s="3"/>
      <c r="D87" s="3"/>
      <c r="E87" s="3"/>
      <c r="F87" s="3"/>
      <c r="G87" s="3"/>
      <c r="H87" s="3"/>
    </row>
    <row r="88" spans="2:8" x14ac:dyDescent="0.2">
      <c r="B88" s="3"/>
      <c r="C88" s="3"/>
      <c r="D88" s="3"/>
      <c r="E88" s="3"/>
      <c r="F88" s="3"/>
      <c r="G88" s="3"/>
      <c r="H88" s="3"/>
    </row>
    <row r="89" spans="2:8" x14ac:dyDescent="0.2">
      <c r="B89" s="3"/>
      <c r="C89" s="3"/>
      <c r="D89" s="3"/>
      <c r="E89" s="3"/>
      <c r="F89" s="3"/>
      <c r="G89" s="3"/>
      <c r="H89" s="3"/>
    </row>
    <row r="90" spans="2:8" x14ac:dyDescent="0.2">
      <c r="B90" s="3"/>
      <c r="C90" s="3"/>
      <c r="D90" s="3"/>
      <c r="E90" s="3"/>
      <c r="F90" s="3"/>
      <c r="G90" s="3"/>
      <c r="H90" s="3"/>
    </row>
    <row r="91" spans="2:8" x14ac:dyDescent="0.2">
      <c r="B91" s="3"/>
      <c r="C91" s="3"/>
      <c r="D91" s="3"/>
      <c r="E91" s="3"/>
      <c r="F91" s="3"/>
      <c r="G91" s="3"/>
      <c r="H91" s="3"/>
    </row>
    <row r="92" spans="2:8" x14ac:dyDescent="0.2">
      <c r="B92" s="3"/>
      <c r="C92" s="3"/>
      <c r="D92" s="3"/>
      <c r="E92" s="3"/>
      <c r="F92" s="3"/>
      <c r="G92" s="3"/>
      <c r="H92" s="3"/>
    </row>
    <row r="93" spans="2:8" x14ac:dyDescent="0.2">
      <c r="B93" s="3"/>
      <c r="C93" s="3"/>
      <c r="D93" s="3"/>
      <c r="E93" s="3"/>
      <c r="F93" s="3"/>
      <c r="G93" s="3"/>
      <c r="H93" s="3"/>
    </row>
    <row r="94" spans="2:8" x14ac:dyDescent="0.2">
      <c r="B94" s="3"/>
      <c r="C94" s="3"/>
      <c r="D94" s="3"/>
      <c r="E94" s="3"/>
      <c r="F94" s="3"/>
      <c r="G94" s="3"/>
      <c r="H94" s="3"/>
    </row>
    <row r="95" spans="2:8" x14ac:dyDescent="0.2">
      <c r="B95" s="3"/>
      <c r="C95" s="3"/>
      <c r="D95" s="3"/>
      <c r="E95" s="3"/>
      <c r="F95" s="3"/>
      <c r="G95" s="3"/>
      <c r="H95" s="3"/>
    </row>
    <row r="96" spans="2:8" x14ac:dyDescent="0.2">
      <c r="B96" s="3"/>
      <c r="C96" s="3"/>
      <c r="D96" s="3"/>
      <c r="E96" s="3"/>
      <c r="F96" s="3"/>
      <c r="G96" s="3"/>
      <c r="H96" s="3"/>
    </row>
    <row r="97" spans="2:8" x14ac:dyDescent="0.2">
      <c r="B97" s="3"/>
      <c r="C97" s="3"/>
      <c r="D97" s="3"/>
      <c r="E97" s="3"/>
      <c r="F97" s="3"/>
      <c r="G97" s="3"/>
      <c r="H97" s="3"/>
    </row>
    <row r="98" spans="2:8" x14ac:dyDescent="0.2">
      <c r="B98" s="3"/>
      <c r="C98" s="3"/>
      <c r="D98" s="3"/>
      <c r="E98" s="3"/>
      <c r="F98" s="3"/>
      <c r="G98" s="3"/>
      <c r="H98" s="3"/>
    </row>
    <row r="99" spans="2:8" x14ac:dyDescent="0.2">
      <c r="B99" s="3"/>
      <c r="C99" s="3"/>
      <c r="D99" s="3"/>
      <c r="E99" s="3"/>
      <c r="F99" s="3"/>
      <c r="G99" s="3"/>
      <c r="H99" s="3"/>
    </row>
  </sheetData>
  <phoneticPr fontId="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M18" sqref="M18"/>
    </sheetView>
  </sheetViews>
  <sheetFormatPr defaultColWidth="8.88671875" defaultRowHeight="13.2" x14ac:dyDescent="0.2"/>
  <cols>
    <col min="1" max="1" width="3.77734375" style="3" customWidth="1"/>
    <col min="2" max="2" width="19.6640625" style="3" customWidth="1"/>
    <col min="3" max="4" width="8.88671875" style="3"/>
    <col min="5" max="5" width="2.77734375" style="3" customWidth="1"/>
    <col min="6" max="16384" width="8.88671875" style="3"/>
  </cols>
  <sheetData>
    <row r="1" spans="2:7" x14ac:dyDescent="0.2">
      <c r="B1" s="3" t="s">
        <v>107</v>
      </c>
    </row>
    <row r="3" spans="2:7" x14ac:dyDescent="0.2">
      <c r="C3" s="3" t="s">
        <v>72</v>
      </c>
      <c r="F3" s="3" t="s">
        <v>108</v>
      </c>
    </row>
    <row r="5" spans="2:7" x14ac:dyDescent="0.2">
      <c r="B5" s="3" t="s">
        <v>109</v>
      </c>
    </row>
    <row r="6" spans="2:7" x14ac:dyDescent="0.2">
      <c r="B6" s="5"/>
      <c r="C6" s="19" t="s">
        <v>110</v>
      </c>
      <c r="D6" s="5" t="s">
        <v>7</v>
      </c>
      <c r="F6" s="19" t="s">
        <v>110</v>
      </c>
      <c r="G6" s="5" t="s">
        <v>7</v>
      </c>
    </row>
    <row r="7" spans="2:7" x14ac:dyDescent="0.2">
      <c r="B7" s="3" t="s">
        <v>111</v>
      </c>
      <c r="C7" s="20">
        <v>304</v>
      </c>
      <c r="D7" s="13">
        <v>65.517241379310349</v>
      </c>
      <c r="F7" s="20">
        <v>338</v>
      </c>
      <c r="G7" s="3">
        <v>71.8</v>
      </c>
    </row>
    <row r="8" spans="2:7" x14ac:dyDescent="0.2">
      <c r="B8" s="3" t="s">
        <v>112</v>
      </c>
      <c r="C8" s="20">
        <v>151</v>
      </c>
      <c r="D8" s="13">
        <v>32.543103448275865</v>
      </c>
      <c r="F8" s="20">
        <v>129</v>
      </c>
      <c r="G8" s="3">
        <v>27.4</v>
      </c>
    </row>
    <row r="9" spans="2:7" x14ac:dyDescent="0.2">
      <c r="B9" s="3" t="s">
        <v>26</v>
      </c>
      <c r="C9" s="20">
        <v>9</v>
      </c>
      <c r="D9" s="13">
        <v>1.9396551724137931</v>
      </c>
      <c r="F9" s="20">
        <v>4</v>
      </c>
      <c r="G9" s="3">
        <v>0.8</v>
      </c>
    </row>
    <row r="10" spans="2:7" x14ac:dyDescent="0.2">
      <c r="B10" s="5" t="s">
        <v>10</v>
      </c>
      <c r="C10" s="19">
        <v>464</v>
      </c>
      <c r="D10" s="12">
        <v>100</v>
      </c>
      <c r="F10" s="19">
        <v>471</v>
      </c>
      <c r="G10" s="5">
        <v>100</v>
      </c>
    </row>
    <row r="12" spans="2:7" x14ac:dyDescent="0.2">
      <c r="B12" s="3" t="s">
        <v>113</v>
      </c>
    </row>
    <row r="13" spans="2:7" x14ac:dyDescent="0.2">
      <c r="B13" s="5" t="s">
        <v>76</v>
      </c>
      <c r="C13" s="19" t="s">
        <v>110</v>
      </c>
      <c r="D13" s="5" t="s">
        <v>7</v>
      </c>
      <c r="F13" s="19" t="s">
        <v>110</v>
      </c>
      <c r="G13" s="5" t="s">
        <v>7</v>
      </c>
    </row>
    <row r="14" spans="2:7" x14ac:dyDescent="0.2">
      <c r="B14" s="3" t="s">
        <v>77</v>
      </c>
      <c r="C14" s="20">
        <v>131</v>
      </c>
      <c r="D14" s="13">
        <v>28.232758620689658</v>
      </c>
      <c r="F14" s="20">
        <v>139</v>
      </c>
      <c r="G14" s="3">
        <v>29.5</v>
      </c>
    </row>
    <row r="15" spans="2:7" x14ac:dyDescent="0.2">
      <c r="B15" s="3" t="s">
        <v>114</v>
      </c>
      <c r="C15" s="20">
        <v>35</v>
      </c>
      <c r="D15" s="13">
        <v>7.5431034482758621</v>
      </c>
      <c r="F15" s="20">
        <v>46</v>
      </c>
      <c r="G15" s="3">
        <v>9.8000000000000007</v>
      </c>
    </row>
    <row r="16" spans="2:7" x14ac:dyDescent="0.2">
      <c r="B16" s="3" t="s">
        <v>115</v>
      </c>
      <c r="C16" s="20">
        <v>72</v>
      </c>
      <c r="D16" s="13">
        <v>15.517241379310345</v>
      </c>
      <c r="F16" s="20">
        <v>91</v>
      </c>
      <c r="G16" s="3">
        <v>19.3</v>
      </c>
    </row>
    <row r="17" spans="2:7" x14ac:dyDescent="0.2">
      <c r="B17" s="3" t="s">
        <v>116</v>
      </c>
      <c r="C17" s="20">
        <v>32</v>
      </c>
      <c r="D17" s="13">
        <v>6.8965517241379306</v>
      </c>
      <c r="F17" s="20">
        <v>34</v>
      </c>
      <c r="G17" s="3">
        <v>7.2</v>
      </c>
    </row>
    <row r="18" spans="2:7" x14ac:dyDescent="0.2">
      <c r="B18" s="3" t="s">
        <v>117</v>
      </c>
      <c r="C18" s="20">
        <v>11</v>
      </c>
      <c r="D18" s="13">
        <v>2.3706896551724137</v>
      </c>
      <c r="F18" s="20">
        <v>12</v>
      </c>
      <c r="G18" s="3">
        <v>2.5</v>
      </c>
    </row>
    <row r="19" spans="2:7" x14ac:dyDescent="0.2">
      <c r="B19" s="3" t="s">
        <v>118</v>
      </c>
      <c r="C19" s="20">
        <v>8</v>
      </c>
      <c r="D19" s="13">
        <v>1.7241379310344827</v>
      </c>
      <c r="F19" s="20">
        <v>1</v>
      </c>
      <c r="G19" s="3">
        <v>0.2</v>
      </c>
    </row>
    <row r="20" spans="2:7" x14ac:dyDescent="0.2">
      <c r="B20" s="3" t="s">
        <v>119</v>
      </c>
      <c r="C20" s="20">
        <v>1</v>
      </c>
      <c r="D20" s="13">
        <v>0.21551724137931033</v>
      </c>
      <c r="F20" s="20">
        <v>3</v>
      </c>
      <c r="G20" s="3">
        <v>0.6</v>
      </c>
    </row>
    <row r="21" spans="2:7" x14ac:dyDescent="0.2">
      <c r="B21" s="3" t="s">
        <v>120</v>
      </c>
      <c r="C21" s="20">
        <v>3</v>
      </c>
      <c r="D21" s="13">
        <v>0.64655172413793105</v>
      </c>
      <c r="F21" s="20">
        <v>1</v>
      </c>
      <c r="G21" s="3">
        <v>0.2</v>
      </c>
    </row>
    <row r="22" spans="2:7" x14ac:dyDescent="0.2">
      <c r="B22" s="3" t="s">
        <v>121</v>
      </c>
      <c r="C22" s="20">
        <v>3</v>
      </c>
      <c r="D22" s="13">
        <v>0.64655172413793105</v>
      </c>
      <c r="F22" s="20">
        <v>0</v>
      </c>
      <c r="G22" s="3">
        <v>0</v>
      </c>
    </row>
    <row r="23" spans="2:7" x14ac:dyDescent="0.2">
      <c r="B23" s="3" t="s">
        <v>122</v>
      </c>
      <c r="C23" s="20">
        <v>1</v>
      </c>
      <c r="D23" s="13">
        <v>0.21551724137931033</v>
      </c>
      <c r="F23" s="20">
        <v>0</v>
      </c>
      <c r="G23" s="3">
        <v>0</v>
      </c>
    </row>
    <row r="24" spans="2:7" x14ac:dyDescent="0.2">
      <c r="B24" s="3" t="s">
        <v>123</v>
      </c>
      <c r="C24" s="20">
        <v>3</v>
      </c>
      <c r="D24" s="13">
        <v>0.64655172413793105</v>
      </c>
      <c r="F24" s="20">
        <v>7</v>
      </c>
      <c r="G24" s="3">
        <v>1.5</v>
      </c>
    </row>
    <row r="25" spans="2:7" x14ac:dyDescent="0.2">
      <c r="B25" s="3" t="s">
        <v>26</v>
      </c>
      <c r="C25" s="20">
        <v>164</v>
      </c>
      <c r="D25" s="13">
        <v>35.344827586206897</v>
      </c>
      <c r="F25" s="20">
        <v>137</v>
      </c>
      <c r="G25" s="3">
        <v>29.1</v>
      </c>
    </row>
    <row r="26" spans="2:7" x14ac:dyDescent="0.2">
      <c r="B26" s="5" t="s">
        <v>10</v>
      </c>
      <c r="C26" s="19">
        <v>464</v>
      </c>
      <c r="D26" s="12">
        <v>100</v>
      </c>
      <c r="F26" s="19">
        <v>471</v>
      </c>
      <c r="G26" s="5">
        <v>100</v>
      </c>
    </row>
    <row r="29" spans="2:7" x14ac:dyDescent="0.2">
      <c r="B29" s="3" t="s">
        <v>124</v>
      </c>
    </row>
    <row r="30" spans="2:7" x14ac:dyDescent="0.2">
      <c r="B30" s="5" t="s">
        <v>125</v>
      </c>
      <c r="C30" s="19" t="s">
        <v>110</v>
      </c>
      <c r="D30" s="5" t="s">
        <v>7</v>
      </c>
      <c r="F30" s="19" t="s">
        <v>110</v>
      </c>
      <c r="G30" s="5" t="s">
        <v>7</v>
      </c>
    </row>
    <row r="31" spans="2:7" x14ac:dyDescent="0.2">
      <c r="B31" s="3" t="s">
        <v>126</v>
      </c>
      <c r="C31" s="20">
        <v>123</v>
      </c>
      <c r="D31" s="13">
        <v>26.508620689655171</v>
      </c>
      <c r="F31" s="20">
        <v>157</v>
      </c>
      <c r="G31" s="3">
        <v>33.299999999999997</v>
      </c>
    </row>
    <row r="32" spans="2:7" x14ac:dyDescent="0.2">
      <c r="B32" s="3" t="s">
        <v>127</v>
      </c>
      <c r="C32" s="20">
        <v>70</v>
      </c>
      <c r="D32" s="13">
        <v>15.086206896551724</v>
      </c>
      <c r="F32" s="20">
        <v>82</v>
      </c>
      <c r="G32" s="3">
        <v>17.399999999999999</v>
      </c>
    </row>
    <row r="33" spans="2:7" x14ac:dyDescent="0.2">
      <c r="B33" s="3" t="s">
        <v>128</v>
      </c>
      <c r="C33" s="20">
        <v>32</v>
      </c>
      <c r="D33" s="13">
        <v>6.8965517241379306</v>
      </c>
      <c r="F33" s="20">
        <v>34</v>
      </c>
      <c r="G33" s="3">
        <v>7.2</v>
      </c>
    </row>
    <row r="34" spans="2:7" x14ac:dyDescent="0.2">
      <c r="B34" s="3" t="s">
        <v>129</v>
      </c>
      <c r="C34" s="20">
        <v>24</v>
      </c>
      <c r="D34" s="13">
        <v>5.1724137931034484</v>
      </c>
      <c r="F34" s="20">
        <v>14</v>
      </c>
      <c r="G34" s="3">
        <v>3</v>
      </c>
    </row>
    <row r="35" spans="2:7" x14ac:dyDescent="0.2">
      <c r="B35" s="3" t="s">
        <v>130</v>
      </c>
      <c r="C35" s="20">
        <v>11</v>
      </c>
      <c r="D35" s="13">
        <v>2.3706896551724137</v>
      </c>
      <c r="F35" s="20">
        <v>10</v>
      </c>
      <c r="G35" s="3">
        <v>2.1</v>
      </c>
    </row>
    <row r="36" spans="2:7" x14ac:dyDescent="0.2">
      <c r="B36" s="3" t="s">
        <v>131</v>
      </c>
      <c r="C36" s="20">
        <v>9</v>
      </c>
      <c r="D36" s="13">
        <v>1.9396551724137931</v>
      </c>
      <c r="F36" s="20">
        <v>6</v>
      </c>
      <c r="G36" s="3">
        <v>1.3</v>
      </c>
    </row>
    <row r="37" spans="2:7" x14ac:dyDescent="0.2">
      <c r="B37" s="3" t="s">
        <v>132</v>
      </c>
      <c r="C37" s="20">
        <v>1</v>
      </c>
      <c r="D37" s="13">
        <v>0.21551724137931033</v>
      </c>
      <c r="F37" s="20">
        <v>4</v>
      </c>
      <c r="G37" s="3">
        <v>0.8</v>
      </c>
    </row>
    <row r="38" spans="2:7" x14ac:dyDescent="0.2">
      <c r="B38" s="3" t="s">
        <v>133</v>
      </c>
      <c r="C38" s="20">
        <v>23</v>
      </c>
      <c r="D38" s="13">
        <v>4.9568965517241379</v>
      </c>
      <c r="F38" s="20">
        <v>16</v>
      </c>
      <c r="G38" s="3">
        <v>3.4</v>
      </c>
    </row>
    <row r="39" spans="2:7" x14ac:dyDescent="0.2">
      <c r="B39" s="3" t="s">
        <v>26</v>
      </c>
      <c r="C39" s="20">
        <v>171</v>
      </c>
      <c r="D39" s="13">
        <v>36.853448275862064</v>
      </c>
      <c r="F39" s="20">
        <v>148</v>
      </c>
      <c r="G39" s="3">
        <v>31.4</v>
      </c>
    </row>
    <row r="40" spans="2:7" x14ac:dyDescent="0.2">
      <c r="B40" s="5" t="s">
        <v>10</v>
      </c>
      <c r="C40" s="19">
        <v>464</v>
      </c>
      <c r="D40" s="149">
        <v>100</v>
      </c>
      <c r="F40" s="19">
        <v>471</v>
      </c>
      <c r="G40" s="5">
        <v>100</v>
      </c>
    </row>
  </sheetData>
  <phoneticPr fontId="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15"/>
  <sheetViews>
    <sheetView zoomScale="70" zoomScaleNormal="70" workbookViewId="0">
      <selection activeCell="AD40" sqref="AD40"/>
    </sheetView>
  </sheetViews>
  <sheetFormatPr defaultColWidth="8.88671875" defaultRowHeight="13.2" x14ac:dyDescent="0.2"/>
  <cols>
    <col min="1" max="1" width="5.109375" style="3" customWidth="1"/>
    <col min="2" max="2" width="22.109375" style="3" customWidth="1"/>
    <col min="3" max="3" width="9.6640625" style="3" customWidth="1"/>
    <col min="4" max="4" width="8.88671875" style="3"/>
    <col min="5" max="5" width="2.77734375" style="3" customWidth="1"/>
    <col min="6" max="6" width="9.33203125" style="3" customWidth="1"/>
    <col min="7" max="8" width="8.88671875" style="3"/>
    <col min="9" max="9" width="22.77734375" style="3" customWidth="1"/>
    <col min="10" max="10" width="9.33203125" style="3" customWidth="1"/>
    <col min="11" max="11" width="8.88671875" style="3"/>
    <col min="12" max="12" width="2.109375" style="3" customWidth="1"/>
    <col min="13" max="16" width="8.88671875" style="3"/>
    <col min="17" max="17" width="16.33203125" style="3" customWidth="1"/>
    <col min="18" max="19" width="8.88671875" style="3"/>
    <col min="20" max="20" width="2.109375" style="3" customWidth="1"/>
    <col min="21" max="23" width="8.88671875" style="3"/>
    <col min="24" max="24" width="17.44140625" style="3" customWidth="1"/>
    <col min="25" max="26" width="8.88671875" style="3"/>
    <col min="27" max="27" width="2.33203125" style="3" customWidth="1"/>
    <col min="28" max="16384" width="8.88671875" style="3"/>
  </cols>
  <sheetData>
    <row r="1" spans="2:29" x14ac:dyDescent="0.2">
      <c r="B1" s="139" t="s">
        <v>134</v>
      </c>
      <c r="C1" s="138"/>
      <c r="D1" s="138"/>
      <c r="E1" s="146"/>
      <c r="F1" s="146"/>
      <c r="G1" s="146"/>
    </row>
    <row r="2" spans="2:29" x14ac:dyDescent="0.2">
      <c r="B2" s="139"/>
      <c r="C2" s="138"/>
      <c r="D2" s="138"/>
      <c r="E2" s="146"/>
      <c r="F2" s="146"/>
      <c r="G2" s="146"/>
    </row>
    <row r="3" spans="2:29" x14ac:dyDescent="0.2">
      <c r="C3" s="138" t="s">
        <v>3</v>
      </c>
      <c r="D3" s="138"/>
      <c r="E3" s="146"/>
      <c r="F3" s="3" t="s">
        <v>4</v>
      </c>
      <c r="G3" s="146"/>
      <c r="J3" s="138" t="s">
        <v>3</v>
      </c>
      <c r="K3" s="138"/>
      <c r="L3" s="146"/>
      <c r="M3" s="3" t="s">
        <v>4</v>
      </c>
      <c r="R3" s="138" t="s">
        <v>3</v>
      </c>
      <c r="S3" s="138"/>
      <c r="T3" s="146"/>
      <c r="U3" s="3" t="s">
        <v>4</v>
      </c>
      <c r="Y3" s="138" t="s">
        <v>3</v>
      </c>
      <c r="Z3" s="138"/>
      <c r="AA3" s="146"/>
      <c r="AB3" s="3" t="s">
        <v>4</v>
      </c>
    </row>
    <row r="4" spans="2:29" x14ac:dyDescent="0.2">
      <c r="B4" s="139" t="s">
        <v>135</v>
      </c>
      <c r="C4" s="138"/>
      <c r="D4" s="138"/>
      <c r="E4" s="146"/>
      <c r="F4" s="146"/>
      <c r="G4" s="146"/>
      <c r="I4" s="139"/>
      <c r="J4" s="138"/>
      <c r="K4" s="138"/>
      <c r="L4" s="146"/>
      <c r="M4" s="146"/>
      <c r="N4" s="146"/>
      <c r="O4" s="146"/>
      <c r="Q4" s="139" t="s">
        <v>154</v>
      </c>
      <c r="R4" s="138"/>
      <c r="S4" s="146"/>
      <c r="T4" s="138"/>
      <c r="U4" s="146"/>
      <c r="V4" s="146"/>
      <c r="X4" s="139"/>
    </row>
    <row r="5" spans="2:29" x14ac:dyDescent="0.2">
      <c r="B5" s="139" t="s">
        <v>136</v>
      </c>
      <c r="C5" s="138"/>
      <c r="D5" s="138"/>
      <c r="E5" s="146"/>
      <c r="F5" s="138"/>
      <c r="G5" s="138"/>
      <c r="I5" s="139" t="s">
        <v>137</v>
      </c>
      <c r="J5" s="138"/>
      <c r="K5" s="138"/>
      <c r="L5" s="146"/>
      <c r="M5" s="138"/>
      <c r="N5" s="138"/>
      <c r="O5" s="138"/>
      <c r="Q5" s="139" t="s">
        <v>136</v>
      </c>
      <c r="R5" s="138"/>
      <c r="S5" s="138"/>
      <c r="T5" s="138"/>
      <c r="U5" s="138"/>
      <c r="V5" s="138"/>
      <c r="X5" s="139" t="s">
        <v>137</v>
      </c>
      <c r="Y5" s="138"/>
      <c r="Z5" s="138"/>
      <c r="AB5" s="138"/>
      <c r="AC5" s="138"/>
    </row>
    <row r="6" spans="2:29" x14ac:dyDescent="0.2">
      <c r="B6" s="140" t="s">
        <v>74</v>
      </c>
      <c r="C6" s="141" t="s">
        <v>138</v>
      </c>
      <c r="D6" s="142" t="s">
        <v>7</v>
      </c>
      <c r="E6" s="143"/>
      <c r="F6" s="141" t="s">
        <v>138</v>
      </c>
      <c r="G6" s="142" t="s">
        <v>7</v>
      </c>
      <c r="I6" s="140" t="s">
        <v>74</v>
      </c>
      <c r="J6" s="141" t="s">
        <v>138</v>
      </c>
      <c r="K6" s="39" t="s">
        <v>7</v>
      </c>
      <c r="L6" s="143"/>
      <c r="M6" s="141" t="s">
        <v>138</v>
      </c>
      <c r="N6" s="39" t="s">
        <v>7</v>
      </c>
      <c r="O6" s="190"/>
      <c r="Q6" s="140" t="s">
        <v>74</v>
      </c>
      <c r="R6" s="141" t="s">
        <v>138</v>
      </c>
      <c r="S6" s="45" t="s">
        <v>7</v>
      </c>
      <c r="T6" s="139"/>
      <c r="U6" s="141" t="s">
        <v>138</v>
      </c>
      <c r="V6" s="45" t="s">
        <v>7</v>
      </c>
      <c r="X6" s="140" t="s">
        <v>74</v>
      </c>
      <c r="Y6" s="141" t="s">
        <v>138</v>
      </c>
      <c r="Z6" s="39" t="s">
        <v>7</v>
      </c>
      <c r="AB6" s="141" t="s">
        <v>138</v>
      </c>
      <c r="AC6" s="45" t="s">
        <v>7</v>
      </c>
    </row>
    <row r="7" spans="2:29" x14ac:dyDescent="0.2">
      <c r="B7" s="139" t="s">
        <v>139</v>
      </c>
      <c r="C7" s="40">
        <v>418</v>
      </c>
      <c r="D7" s="41">
        <v>90.08620689655173</v>
      </c>
      <c r="E7" s="146"/>
      <c r="F7" s="40">
        <v>423</v>
      </c>
      <c r="G7" s="41">
        <v>89.808917197452232</v>
      </c>
      <c r="I7" s="139" t="s">
        <v>139</v>
      </c>
      <c r="J7" s="40">
        <v>100</v>
      </c>
      <c r="K7" s="41">
        <v>21.551724137931032</v>
      </c>
      <c r="L7" s="146"/>
      <c r="M7" s="40">
        <v>79</v>
      </c>
      <c r="N7" s="41">
        <v>16.772823779193207</v>
      </c>
      <c r="O7" s="41"/>
      <c r="Q7" s="36" t="s">
        <v>139</v>
      </c>
      <c r="R7" s="154" t="s">
        <v>461</v>
      </c>
      <c r="S7" s="119" t="s">
        <v>461</v>
      </c>
      <c r="T7" s="138"/>
      <c r="U7" s="40">
        <v>279</v>
      </c>
      <c r="V7" s="41">
        <v>59.235668789808912</v>
      </c>
      <c r="X7" s="36" t="s">
        <v>139</v>
      </c>
      <c r="Y7" s="154" t="s">
        <v>461</v>
      </c>
      <c r="Z7" s="119" t="s">
        <v>461</v>
      </c>
      <c r="AB7" s="40">
        <v>277</v>
      </c>
      <c r="AC7" s="41">
        <v>58.811040339702757</v>
      </c>
    </row>
    <row r="8" spans="2:29" x14ac:dyDescent="0.2">
      <c r="B8" s="139" t="s">
        <v>140</v>
      </c>
      <c r="C8" s="40">
        <v>2</v>
      </c>
      <c r="D8" s="41">
        <v>0.43103448275862066</v>
      </c>
      <c r="E8" s="146"/>
      <c r="F8" s="40">
        <v>1</v>
      </c>
      <c r="G8" s="41">
        <v>0.21231422505307856</v>
      </c>
      <c r="I8" s="139" t="s">
        <v>140</v>
      </c>
      <c r="J8" s="40">
        <v>22</v>
      </c>
      <c r="K8" s="41">
        <v>4.7413793103448274</v>
      </c>
      <c r="L8" s="146"/>
      <c r="M8" s="40">
        <v>28</v>
      </c>
      <c r="N8" s="41">
        <v>5.9447983014862</v>
      </c>
      <c r="O8" s="41"/>
      <c r="Q8" s="36" t="s">
        <v>158</v>
      </c>
      <c r="R8" s="154" t="s">
        <v>461</v>
      </c>
      <c r="S8" s="119" t="s">
        <v>461</v>
      </c>
      <c r="T8" s="138"/>
      <c r="U8" s="40">
        <v>28</v>
      </c>
      <c r="V8" s="41">
        <v>5.9447983014862</v>
      </c>
      <c r="X8" s="36" t="s">
        <v>158</v>
      </c>
      <c r="Y8" s="154" t="s">
        <v>461</v>
      </c>
      <c r="Z8" s="119" t="s">
        <v>461</v>
      </c>
      <c r="AB8" s="40">
        <v>23</v>
      </c>
      <c r="AC8" s="41">
        <v>4.8832271762208075</v>
      </c>
    </row>
    <row r="9" spans="2:29" x14ac:dyDescent="0.2">
      <c r="B9" s="139" t="s">
        <v>141</v>
      </c>
      <c r="C9" s="40">
        <v>4</v>
      </c>
      <c r="D9" s="41">
        <v>0.86206896551724133</v>
      </c>
      <c r="E9" s="146"/>
      <c r="F9" s="40">
        <v>3</v>
      </c>
      <c r="G9" s="41">
        <v>0.63694267515923575</v>
      </c>
      <c r="I9" s="139" t="s">
        <v>141</v>
      </c>
      <c r="J9" s="40">
        <v>61</v>
      </c>
      <c r="K9" s="41">
        <v>13.146551724137931</v>
      </c>
      <c r="L9" s="146"/>
      <c r="M9" s="40">
        <v>71</v>
      </c>
      <c r="N9" s="41">
        <v>15.074309978768577</v>
      </c>
      <c r="O9" s="41"/>
      <c r="Q9" s="36" t="s">
        <v>159</v>
      </c>
      <c r="R9" s="154" t="s">
        <v>461</v>
      </c>
      <c r="S9" s="119" t="s">
        <v>461</v>
      </c>
      <c r="T9" s="138"/>
      <c r="U9" s="40">
        <v>69</v>
      </c>
      <c r="V9" s="41">
        <v>14.64968152866242</v>
      </c>
      <c r="X9" s="36" t="s">
        <v>159</v>
      </c>
      <c r="Y9" s="154" t="s">
        <v>461</v>
      </c>
      <c r="Z9" s="119" t="s">
        <v>461</v>
      </c>
      <c r="AB9" s="40">
        <v>35</v>
      </c>
      <c r="AC9" s="41">
        <v>7.4309978768577496</v>
      </c>
    </row>
    <row r="10" spans="2:29" x14ac:dyDescent="0.2">
      <c r="B10" s="139" t="s">
        <v>142</v>
      </c>
      <c r="C10" s="40">
        <v>4</v>
      </c>
      <c r="D10" s="41">
        <v>0.86206896551724133</v>
      </c>
      <c r="E10" s="146"/>
      <c r="F10" s="40">
        <v>3</v>
      </c>
      <c r="G10" s="41">
        <v>0.63694267515923575</v>
      </c>
      <c r="I10" s="139" t="s">
        <v>142</v>
      </c>
      <c r="J10" s="40">
        <v>76</v>
      </c>
      <c r="K10" s="41">
        <v>16.379310344827587</v>
      </c>
      <c r="L10" s="146"/>
      <c r="M10" s="40">
        <v>81</v>
      </c>
      <c r="N10" s="41">
        <v>17.197452229299362</v>
      </c>
      <c r="O10" s="41"/>
      <c r="Q10" s="36" t="s">
        <v>160</v>
      </c>
      <c r="R10" s="154" t="s">
        <v>461</v>
      </c>
      <c r="S10" s="119" t="s">
        <v>461</v>
      </c>
      <c r="T10" s="138"/>
      <c r="U10" s="40">
        <v>33</v>
      </c>
      <c r="V10" s="41">
        <v>7.0063694267515926</v>
      </c>
      <c r="X10" s="36" t="s">
        <v>160</v>
      </c>
      <c r="Y10" s="154" t="s">
        <v>461</v>
      </c>
      <c r="Z10" s="119" t="s">
        <v>461</v>
      </c>
      <c r="AB10" s="40">
        <v>10</v>
      </c>
      <c r="AC10" s="41">
        <v>2.1231422505307855</v>
      </c>
    </row>
    <row r="11" spans="2:29" x14ac:dyDescent="0.2">
      <c r="B11" s="139" t="s">
        <v>143</v>
      </c>
      <c r="C11" s="40">
        <v>1</v>
      </c>
      <c r="D11" s="41">
        <v>0.21551724137931033</v>
      </c>
      <c r="E11" s="146"/>
      <c r="F11" s="40">
        <v>2</v>
      </c>
      <c r="G11" s="41">
        <v>0.42462845010615713</v>
      </c>
      <c r="I11" s="139" t="s">
        <v>143</v>
      </c>
      <c r="J11" s="40">
        <v>18</v>
      </c>
      <c r="K11" s="41">
        <v>3.8793103448275863</v>
      </c>
      <c r="L11" s="146"/>
      <c r="M11" s="40">
        <v>21</v>
      </c>
      <c r="N11" s="41">
        <v>4.4585987261146496</v>
      </c>
      <c r="O11" s="41"/>
      <c r="Q11" s="36" t="s">
        <v>161</v>
      </c>
      <c r="R11" s="154" t="s">
        <v>461</v>
      </c>
      <c r="S11" s="119" t="s">
        <v>461</v>
      </c>
      <c r="T11" s="138"/>
      <c r="U11" s="40">
        <v>16</v>
      </c>
      <c r="V11" s="41">
        <v>3.397027600849257</v>
      </c>
      <c r="X11" s="36" t="s">
        <v>161</v>
      </c>
      <c r="Y11" s="154" t="s">
        <v>461</v>
      </c>
      <c r="Z11" s="119" t="s">
        <v>461</v>
      </c>
      <c r="AB11" s="40">
        <v>2</v>
      </c>
      <c r="AC11" s="41">
        <v>0.42462845010615713</v>
      </c>
    </row>
    <row r="12" spans="2:29" x14ac:dyDescent="0.2">
      <c r="B12" s="139" t="s">
        <v>144</v>
      </c>
      <c r="C12" s="40">
        <v>5</v>
      </c>
      <c r="D12" s="41">
        <v>1.0775862068965518</v>
      </c>
      <c r="E12" s="146"/>
      <c r="F12" s="40">
        <v>2</v>
      </c>
      <c r="G12" s="41">
        <v>0.42462845010615713</v>
      </c>
      <c r="I12" s="139" t="s">
        <v>144</v>
      </c>
      <c r="J12" s="40">
        <v>42</v>
      </c>
      <c r="K12" s="41">
        <v>9.0517241379310338</v>
      </c>
      <c r="L12" s="146"/>
      <c r="M12" s="40">
        <v>38</v>
      </c>
      <c r="N12" s="41">
        <v>8.0679405520169851</v>
      </c>
      <c r="O12" s="41"/>
      <c r="Q12" s="36" t="s">
        <v>162</v>
      </c>
      <c r="R12" s="154" t="s">
        <v>461</v>
      </c>
      <c r="S12" s="119" t="s">
        <v>461</v>
      </c>
      <c r="T12" s="138"/>
      <c r="U12" s="40">
        <v>6</v>
      </c>
      <c r="V12" s="41">
        <v>1.2738853503184715</v>
      </c>
      <c r="X12" s="36" t="s">
        <v>162</v>
      </c>
      <c r="Y12" s="154" t="s">
        <v>461</v>
      </c>
      <c r="Z12" s="119" t="s">
        <v>461</v>
      </c>
      <c r="AB12" s="40">
        <v>0</v>
      </c>
      <c r="AC12" s="41">
        <v>0</v>
      </c>
    </row>
    <row r="13" spans="2:29" x14ac:dyDescent="0.2">
      <c r="B13" s="139" t="s">
        <v>145</v>
      </c>
      <c r="C13" s="20">
        <v>0</v>
      </c>
      <c r="D13" s="41">
        <v>0</v>
      </c>
      <c r="E13" s="146"/>
      <c r="F13" s="20">
        <v>0</v>
      </c>
      <c r="G13" s="41">
        <v>0</v>
      </c>
      <c r="I13" s="139" t="s">
        <v>145</v>
      </c>
      <c r="J13" s="40">
        <v>11</v>
      </c>
      <c r="K13" s="41">
        <v>2.3706896551724137</v>
      </c>
      <c r="L13" s="146"/>
      <c r="M13" s="40">
        <v>11</v>
      </c>
      <c r="N13" s="41">
        <v>2.335456475583864</v>
      </c>
      <c r="O13" s="41"/>
      <c r="Q13" s="36" t="s">
        <v>167</v>
      </c>
      <c r="R13" s="154" t="s">
        <v>461</v>
      </c>
      <c r="S13" s="119" t="s">
        <v>461</v>
      </c>
      <c r="T13" s="138"/>
      <c r="U13" s="40">
        <v>1</v>
      </c>
      <c r="V13" s="41">
        <v>0.21231422505307856</v>
      </c>
      <c r="X13" s="36" t="s">
        <v>167</v>
      </c>
      <c r="Y13" s="154" t="s">
        <v>461</v>
      </c>
      <c r="Z13" s="119" t="s">
        <v>461</v>
      </c>
      <c r="AB13" s="40">
        <v>0</v>
      </c>
      <c r="AC13" s="41">
        <v>0</v>
      </c>
    </row>
    <row r="14" spans="2:29" x14ac:dyDescent="0.2">
      <c r="B14" s="139" t="s">
        <v>146</v>
      </c>
      <c r="C14" s="20">
        <v>0</v>
      </c>
      <c r="D14" s="41">
        <v>0</v>
      </c>
      <c r="E14" s="146"/>
      <c r="F14" s="20">
        <v>2</v>
      </c>
      <c r="G14" s="41">
        <v>0.42462845010615713</v>
      </c>
      <c r="I14" s="139" t="s">
        <v>146</v>
      </c>
      <c r="J14" s="40">
        <v>14</v>
      </c>
      <c r="K14" s="41">
        <v>3.0172413793103448</v>
      </c>
      <c r="L14" s="146"/>
      <c r="M14" s="40">
        <v>13</v>
      </c>
      <c r="N14" s="41">
        <v>2.7600849256900215</v>
      </c>
      <c r="O14" s="41"/>
      <c r="Q14" s="36" t="s">
        <v>168</v>
      </c>
      <c r="R14" s="154" t="s">
        <v>461</v>
      </c>
      <c r="S14" s="119" t="s">
        <v>461</v>
      </c>
      <c r="T14" s="138"/>
      <c r="U14" s="40">
        <v>1</v>
      </c>
      <c r="V14" s="41">
        <v>0.21231422505307856</v>
      </c>
      <c r="X14" s="36" t="s">
        <v>168</v>
      </c>
      <c r="Y14" s="154" t="s">
        <v>461</v>
      </c>
      <c r="Z14" s="119" t="s">
        <v>461</v>
      </c>
      <c r="AB14" s="40">
        <v>0</v>
      </c>
      <c r="AC14" s="41">
        <v>0</v>
      </c>
    </row>
    <row r="15" spans="2:29" x14ac:dyDescent="0.2">
      <c r="B15" s="139" t="s">
        <v>147</v>
      </c>
      <c r="C15" s="40">
        <v>0</v>
      </c>
      <c r="D15" s="41">
        <v>0</v>
      </c>
      <c r="E15" s="146"/>
      <c r="F15" s="40">
        <v>0</v>
      </c>
      <c r="G15" s="41">
        <v>0</v>
      </c>
      <c r="I15" s="139" t="s">
        <v>147</v>
      </c>
      <c r="J15" s="40">
        <v>0</v>
      </c>
      <c r="K15" s="41">
        <v>0</v>
      </c>
      <c r="L15" s="146"/>
      <c r="M15" s="40">
        <v>0</v>
      </c>
      <c r="N15" s="41">
        <v>0</v>
      </c>
      <c r="O15" s="41"/>
      <c r="Q15" s="36" t="s">
        <v>169</v>
      </c>
      <c r="R15" s="154" t="s">
        <v>461</v>
      </c>
      <c r="S15" s="119" t="s">
        <v>461</v>
      </c>
      <c r="T15" s="138"/>
      <c r="U15" s="40">
        <v>1</v>
      </c>
      <c r="V15" s="41">
        <v>0.21231422505307856</v>
      </c>
      <c r="X15" s="36" t="s">
        <v>169</v>
      </c>
      <c r="Y15" s="154" t="s">
        <v>461</v>
      </c>
      <c r="Z15" s="119" t="s">
        <v>461</v>
      </c>
      <c r="AB15" s="40">
        <v>0</v>
      </c>
      <c r="AC15" s="41">
        <v>0</v>
      </c>
    </row>
    <row r="16" spans="2:29" x14ac:dyDescent="0.2">
      <c r="B16" s="139" t="s">
        <v>148</v>
      </c>
      <c r="C16" s="125">
        <v>0</v>
      </c>
      <c r="D16" s="41">
        <v>0</v>
      </c>
      <c r="E16" s="146"/>
      <c r="F16" s="125">
        <v>0</v>
      </c>
      <c r="G16" s="41">
        <v>0</v>
      </c>
      <c r="I16" s="139" t="s">
        <v>148</v>
      </c>
      <c r="J16" s="40">
        <v>9</v>
      </c>
      <c r="K16" s="41">
        <v>1.9396551724137931</v>
      </c>
      <c r="L16" s="146"/>
      <c r="M16" s="40">
        <v>5</v>
      </c>
      <c r="N16" s="41">
        <v>1.0615711252653928</v>
      </c>
      <c r="O16" s="41"/>
      <c r="Q16" s="36" t="s">
        <v>170</v>
      </c>
      <c r="R16" s="154" t="s">
        <v>461</v>
      </c>
      <c r="S16" s="119" t="s">
        <v>461</v>
      </c>
      <c r="T16" s="138"/>
      <c r="U16" s="40">
        <v>0</v>
      </c>
      <c r="V16" s="41">
        <v>0</v>
      </c>
      <c r="X16" s="36" t="s">
        <v>170</v>
      </c>
      <c r="Y16" s="154" t="s">
        <v>461</v>
      </c>
      <c r="Z16" s="119" t="s">
        <v>461</v>
      </c>
      <c r="AB16" s="40">
        <v>0</v>
      </c>
      <c r="AC16" s="41">
        <v>0</v>
      </c>
    </row>
    <row r="17" spans="2:29" x14ac:dyDescent="0.2">
      <c r="B17" s="139" t="s">
        <v>26</v>
      </c>
      <c r="C17" s="40">
        <v>30</v>
      </c>
      <c r="D17" s="41">
        <v>6.4655172413793105</v>
      </c>
      <c r="E17" s="146"/>
      <c r="F17" s="40">
        <v>35</v>
      </c>
      <c r="G17" s="41">
        <v>7.4309978768577496</v>
      </c>
      <c r="I17" s="139" t="s">
        <v>26</v>
      </c>
      <c r="J17" s="40">
        <v>111</v>
      </c>
      <c r="K17" s="41">
        <v>23.922413793103448</v>
      </c>
      <c r="L17" s="146"/>
      <c r="M17" s="40">
        <v>124</v>
      </c>
      <c r="N17" s="41">
        <v>26.326963906581742</v>
      </c>
      <c r="O17" s="41"/>
      <c r="Q17" s="36" t="s">
        <v>171</v>
      </c>
      <c r="R17" s="154" t="s">
        <v>461</v>
      </c>
      <c r="S17" s="119" t="s">
        <v>461</v>
      </c>
      <c r="T17" s="138"/>
      <c r="U17" s="40">
        <v>1</v>
      </c>
      <c r="V17" s="41">
        <v>0.21231422505307856</v>
      </c>
      <c r="X17" s="36" t="s">
        <v>171</v>
      </c>
      <c r="Y17" s="154" t="s">
        <v>461</v>
      </c>
      <c r="Z17" s="119" t="s">
        <v>461</v>
      </c>
      <c r="AB17" s="40">
        <v>0</v>
      </c>
      <c r="AC17" s="41">
        <v>0</v>
      </c>
    </row>
    <row r="18" spans="2:29" x14ac:dyDescent="0.2">
      <c r="B18" s="140" t="s">
        <v>10</v>
      </c>
      <c r="C18" s="42">
        <v>464</v>
      </c>
      <c r="D18" s="43">
        <v>100</v>
      </c>
      <c r="E18" s="146"/>
      <c r="F18" s="42">
        <v>471</v>
      </c>
      <c r="G18" s="43">
        <v>100</v>
      </c>
      <c r="I18" s="140" t="s">
        <v>10</v>
      </c>
      <c r="J18" s="42">
        <v>464</v>
      </c>
      <c r="K18" s="43">
        <v>100</v>
      </c>
      <c r="L18" s="146"/>
      <c r="M18" s="42">
        <v>471</v>
      </c>
      <c r="N18" s="43">
        <v>100</v>
      </c>
      <c r="O18" s="62"/>
      <c r="Q18" s="36" t="s">
        <v>172</v>
      </c>
      <c r="R18" s="154" t="s">
        <v>461</v>
      </c>
      <c r="S18" s="119" t="s">
        <v>461</v>
      </c>
      <c r="T18" s="138"/>
      <c r="U18" s="40">
        <v>1</v>
      </c>
      <c r="V18" s="41">
        <v>0.21231422505307856</v>
      </c>
      <c r="X18" s="36" t="s">
        <v>172</v>
      </c>
      <c r="Y18" s="154" t="s">
        <v>461</v>
      </c>
      <c r="Z18" s="119" t="s">
        <v>461</v>
      </c>
      <c r="AB18" s="40">
        <v>0</v>
      </c>
      <c r="AC18" s="41">
        <v>0</v>
      </c>
    </row>
    <row r="19" spans="2:29" x14ac:dyDescent="0.2">
      <c r="B19" s="139"/>
      <c r="C19" s="138"/>
      <c r="D19" s="138"/>
      <c r="E19" s="146"/>
      <c r="F19" s="146"/>
      <c r="G19" s="146"/>
      <c r="I19" s="139"/>
      <c r="J19" s="138"/>
      <c r="K19" s="138"/>
      <c r="L19" s="146"/>
      <c r="M19" s="146"/>
      <c r="N19" s="146"/>
      <c r="O19" s="146"/>
      <c r="Q19" s="139" t="s">
        <v>26</v>
      </c>
      <c r="R19" s="154" t="s">
        <v>461</v>
      </c>
      <c r="S19" s="119" t="s">
        <v>461</v>
      </c>
      <c r="T19" s="138"/>
      <c r="U19" s="40">
        <v>35</v>
      </c>
      <c r="V19" s="41">
        <v>7.4309978768577496</v>
      </c>
      <c r="X19" s="139" t="s">
        <v>26</v>
      </c>
      <c r="Y19" s="154" t="s">
        <v>461</v>
      </c>
      <c r="Z19" s="119" t="s">
        <v>461</v>
      </c>
      <c r="AB19" s="40">
        <v>124</v>
      </c>
      <c r="AC19" s="41">
        <v>26.326963906581742</v>
      </c>
    </row>
    <row r="20" spans="2:29" x14ac:dyDescent="0.2">
      <c r="B20" s="139" t="s">
        <v>149</v>
      </c>
      <c r="C20" s="138"/>
      <c r="D20" s="138"/>
      <c r="E20" s="146"/>
      <c r="F20" s="146"/>
      <c r="G20" s="146"/>
      <c r="I20" s="139"/>
      <c r="Q20" s="140" t="s">
        <v>10</v>
      </c>
      <c r="R20" s="155" t="s">
        <v>461</v>
      </c>
      <c r="S20" s="156" t="s">
        <v>461</v>
      </c>
      <c r="T20" s="138"/>
      <c r="U20" s="42">
        <v>471</v>
      </c>
      <c r="V20" s="43">
        <v>100</v>
      </c>
      <c r="X20" s="140" t="s">
        <v>10</v>
      </c>
      <c r="Y20" s="155" t="s">
        <v>461</v>
      </c>
      <c r="Z20" s="156" t="s">
        <v>461</v>
      </c>
      <c r="AB20" s="42">
        <v>471</v>
      </c>
      <c r="AC20" s="43">
        <v>100</v>
      </c>
    </row>
    <row r="21" spans="2:29" x14ac:dyDescent="0.2">
      <c r="B21" s="139" t="s">
        <v>136</v>
      </c>
      <c r="C21" s="138"/>
      <c r="D21" s="138"/>
      <c r="E21" s="146"/>
      <c r="F21" s="138"/>
      <c r="G21" s="138"/>
      <c r="I21" s="139" t="s">
        <v>137</v>
      </c>
      <c r="J21" s="138"/>
      <c r="K21" s="138"/>
      <c r="M21" s="138"/>
      <c r="N21" s="138"/>
      <c r="O21" s="138"/>
      <c r="Q21" s="143"/>
      <c r="R21" s="146"/>
      <c r="S21" s="146"/>
      <c r="T21" s="138"/>
      <c r="U21" s="146"/>
      <c r="V21" s="41"/>
      <c r="X21" s="143"/>
      <c r="Y21" s="146"/>
      <c r="Z21" s="146"/>
      <c r="AB21" s="146"/>
      <c r="AC21" s="41"/>
    </row>
    <row r="22" spans="2:29" x14ac:dyDescent="0.2">
      <c r="B22" s="140" t="s">
        <v>74</v>
      </c>
      <c r="C22" s="141" t="s">
        <v>138</v>
      </c>
      <c r="D22" s="39" t="s">
        <v>7</v>
      </c>
      <c r="E22" s="143"/>
      <c r="F22" s="141" t="s">
        <v>138</v>
      </c>
      <c r="G22" s="39" t="s">
        <v>7</v>
      </c>
      <c r="I22" s="140" t="s">
        <v>74</v>
      </c>
      <c r="J22" s="141" t="s">
        <v>138</v>
      </c>
      <c r="K22" s="39" t="s">
        <v>7</v>
      </c>
      <c r="M22" s="141" t="s">
        <v>138</v>
      </c>
      <c r="N22" s="39" t="s">
        <v>7</v>
      </c>
      <c r="O22" s="190"/>
      <c r="Q22" s="139" t="s">
        <v>155</v>
      </c>
      <c r="R22" s="138"/>
      <c r="S22" s="138"/>
      <c r="T22" s="138"/>
      <c r="U22" s="146"/>
      <c r="V22" s="146"/>
      <c r="X22" s="139"/>
    </row>
    <row r="23" spans="2:29" x14ac:dyDescent="0.2">
      <c r="B23" s="122" t="s">
        <v>139</v>
      </c>
      <c r="C23" s="40">
        <v>172</v>
      </c>
      <c r="D23" s="41">
        <v>37.068965517241381</v>
      </c>
      <c r="E23" s="146"/>
      <c r="F23" s="20">
        <v>174</v>
      </c>
      <c r="G23" s="41">
        <v>36.942675159235669</v>
      </c>
      <c r="I23" s="122" t="s">
        <v>139</v>
      </c>
      <c r="J23" s="20">
        <v>217</v>
      </c>
      <c r="K23" s="41">
        <v>46.767241379310342</v>
      </c>
      <c r="M23" s="40">
        <v>216</v>
      </c>
      <c r="N23" s="41">
        <v>45.859872611464972</v>
      </c>
      <c r="O23" s="41"/>
      <c r="Q23" s="139" t="s">
        <v>136</v>
      </c>
      <c r="R23" s="138"/>
      <c r="S23" s="138"/>
      <c r="T23" s="138"/>
      <c r="U23" s="138"/>
      <c r="V23" s="138"/>
      <c r="X23" s="139" t="s">
        <v>137</v>
      </c>
      <c r="Y23" s="138"/>
      <c r="Z23" s="138"/>
      <c r="AB23" s="138"/>
      <c r="AC23" s="138"/>
    </row>
    <row r="24" spans="2:29" x14ac:dyDescent="0.2">
      <c r="B24" s="122" t="s">
        <v>140</v>
      </c>
      <c r="C24" s="40">
        <v>5</v>
      </c>
      <c r="D24" s="41">
        <v>1.0775862068965518</v>
      </c>
      <c r="E24" s="146"/>
      <c r="F24" s="20">
        <v>5</v>
      </c>
      <c r="G24" s="41">
        <v>1.0615711252653928</v>
      </c>
      <c r="I24" s="122" t="s">
        <v>140</v>
      </c>
      <c r="J24" s="20">
        <v>10</v>
      </c>
      <c r="K24" s="41">
        <v>2.1551724137931036</v>
      </c>
      <c r="M24" s="40">
        <v>7</v>
      </c>
      <c r="N24" s="41">
        <v>1.48619957537155</v>
      </c>
      <c r="O24" s="41"/>
      <c r="Q24" s="140" t="s">
        <v>74</v>
      </c>
      <c r="R24" s="141" t="s">
        <v>138</v>
      </c>
      <c r="S24" s="45" t="s">
        <v>7</v>
      </c>
      <c r="T24" s="139"/>
      <c r="U24" s="141" t="s">
        <v>138</v>
      </c>
      <c r="V24" s="45" t="s">
        <v>7</v>
      </c>
      <c r="X24" s="140" t="s">
        <v>74</v>
      </c>
      <c r="Y24" s="141" t="s">
        <v>138</v>
      </c>
      <c r="Z24" s="39" t="s">
        <v>7</v>
      </c>
      <c r="AB24" s="141" t="s">
        <v>138</v>
      </c>
      <c r="AC24" s="45" t="s">
        <v>7</v>
      </c>
    </row>
    <row r="25" spans="2:29" x14ac:dyDescent="0.2">
      <c r="B25" s="122" t="s">
        <v>141</v>
      </c>
      <c r="C25" s="40">
        <v>29</v>
      </c>
      <c r="D25" s="41">
        <v>6.25</v>
      </c>
      <c r="E25" s="146"/>
      <c r="F25" s="20">
        <v>24</v>
      </c>
      <c r="G25" s="41">
        <v>5.095541401273886</v>
      </c>
      <c r="I25" s="122" t="s">
        <v>141</v>
      </c>
      <c r="J25" s="20">
        <v>36</v>
      </c>
      <c r="K25" s="41">
        <v>7.7586206896551726</v>
      </c>
      <c r="M25" s="40">
        <v>31</v>
      </c>
      <c r="N25" s="41">
        <v>6.5817409766454356</v>
      </c>
      <c r="O25" s="41"/>
      <c r="Q25" s="36" t="s">
        <v>139</v>
      </c>
      <c r="R25" s="40">
        <v>251</v>
      </c>
      <c r="S25" s="146">
        <v>54.094827586206897</v>
      </c>
      <c r="T25" s="138"/>
      <c r="U25" s="40">
        <v>289</v>
      </c>
      <c r="V25" s="146">
        <v>61.358811040339702</v>
      </c>
      <c r="X25" s="36" t="s">
        <v>139</v>
      </c>
      <c r="Y25" s="40">
        <v>246</v>
      </c>
      <c r="Z25" s="146">
        <v>53.017241379310342</v>
      </c>
      <c r="AB25" s="40">
        <v>253</v>
      </c>
      <c r="AC25" s="146">
        <v>53.715498938428873</v>
      </c>
    </row>
    <row r="26" spans="2:29" x14ac:dyDescent="0.2">
      <c r="B26" s="122" t="s">
        <v>142</v>
      </c>
      <c r="C26" s="40">
        <v>92</v>
      </c>
      <c r="D26" s="41">
        <v>19.827586206896552</v>
      </c>
      <c r="E26" s="146"/>
      <c r="F26" s="20">
        <v>85</v>
      </c>
      <c r="G26" s="41">
        <v>18.046709129511676</v>
      </c>
      <c r="I26" s="122" t="s">
        <v>142</v>
      </c>
      <c r="J26" s="20">
        <v>53</v>
      </c>
      <c r="K26" s="41">
        <v>11.422413793103448</v>
      </c>
      <c r="M26" s="40">
        <v>53</v>
      </c>
      <c r="N26" s="41">
        <v>11.252653927813164</v>
      </c>
      <c r="O26" s="41"/>
      <c r="Q26" s="36" t="s">
        <v>158</v>
      </c>
      <c r="R26" s="40">
        <v>8</v>
      </c>
      <c r="S26" s="146">
        <v>1.7241379310344827</v>
      </c>
      <c r="T26" s="138"/>
      <c r="U26" s="40">
        <v>3</v>
      </c>
      <c r="V26" s="146">
        <v>0.63694267515923575</v>
      </c>
      <c r="X26" s="36" t="s">
        <v>158</v>
      </c>
      <c r="Y26" s="40">
        <v>12</v>
      </c>
      <c r="Z26" s="146">
        <v>2.5862068965517242</v>
      </c>
      <c r="AB26" s="40">
        <v>2</v>
      </c>
      <c r="AC26" s="146">
        <v>0.42462845010615713</v>
      </c>
    </row>
    <row r="27" spans="2:29" x14ac:dyDescent="0.2">
      <c r="B27" s="122" t="s">
        <v>143</v>
      </c>
      <c r="C27" s="40">
        <v>17</v>
      </c>
      <c r="D27" s="41">
        <v>3.6637931034482754</v>
      </c>
      <c r="E27" s="146"/>
      <c r="F27" s="20">
        <v>15</v>
      </c>
      <c r="G27" s="41">
        <v>3.1847133757961785</v>
      </c>
      <c r="I27" s="122" t="s">
        <v>143</v>
      </c>
      <c r="J27" s="20">
        <v>9</v>
      </c>
      <c r="K27" s="41">
        <v>1.9396551724137931</v>
      </c>
      <c r="M27" s="40">
        <v>5</v>
      </c>
      <c r="N27" s="41">
        <v>1.0615711252653928</v>
      </c>
      <c r="O27" s="41"/>
      <c r="Q27" s="36" t="s">
        <v>159</v>
      </c>
      <c r="R27" s="40">
        <v>27</v>
      </c>
      <c r="S27" s="146">
        <v>5.818965517241379</v>
      </c>
      <c r="T27" s="138"/>
      <c r="U27" s="40">
        <v>23</v>
      </c>
      <c r="V27" s="146">
        <v>4.8832271762208075</v>
      </c>
      <c r="X27" s="36" t="s">
        <v>159</v>
      </c>
      <c r="Y27" s="40">
        <v>18</v>
      </c>
      <c r="Z27" s="146">
        <v>3.8793103448275863</v>
      </c>
      <c r="AB27" s="40">
        <v>28</v>
      </c>
      <c r="AC27" s="146">
        <v>5.9447983014862</v>
      </c>
    </row>
    <row r="28" spans="2:29" x14ac:dyDescent="0.2">
      <c r="B28" s="122" t="s">
        <v>144</v>
      </c>
      <c r="C28" s="40">
        <v>74</v>
      </c>
      <c r="D28" s="41">
        <v>15.948275862068966</v>
      </c>
      <c r="E28" s="146"/>
      <c r="F28" s="20">
        <v>80</v>
      </c>
      <c r="G28" s="41">
        <v>16.985138004246284</v>
      </c>
      <c r="I28" s="122" t="s">
        <v>144</v>
      </c>
      <c r="J28" s="20">
        <v>20</v>
      </c>
      <c r="K28" s="41">
        <v>4.3103448275862073</v>
      </c>
      <c r="M28" s="40">
        <v>18</v>
      </c>
      <c r="N28" s="41">
        <v>3.8216560509554141</v>
      </c>
      <c r="O28" s="41"/>
      <c r="Q28" s="36" t="s">
        <v>160</v>
      </c>
      <c r="R28" s="40">
        <v>42</v>
      </c>
      <c r="S28" s="146">
        <v>9.0517241379310338</v>
      </c>
      <c r="T28" s="138"/>
      <c r="U28" s="40">
        <v>38</v>
      </c>
      <c r="V28" s="146">
        <v>8.0679405520169851</v>
      </c>
      <c r="X28" s="36" t="s">
        <v>160</v>
      </c>
      <c r="Y28" s="40">
        <v>38</v>
      </c>
      <c r="Z28" s="146">
        <v>8.1896551724137936</v>
      </c>
      <c r="AB28" s="40">
        <v>27</v>
      </c>
      <c r="AC28" s="146">
        <v>5.7324840764331215</v>
      </c>
    </row>
    <row r="29" spans="2:29" x14ac:dyDescent="0.2">
      <c r="B29" s="122" t="s">
        <v>145</v>
      </c>
      <c r="C29" s="40">
        <v>2</v>
      </c>
      <c r="D29" s="41">
        <v>0.43103448275862066</v>
      </c>
      <c r="E29" s="146"/>
      <c r="F29" s="20">
        <v>5</v>
      </c>
      <c r="G29" s="41">
        <v>1.0615711252653928</v>
      </c>
      <c r="I29" s="122" t="s">
        <v>145</v>
      </c>
      <c r="J29" s="40">
        <v>0</v>
      </c>
      <c r="K29" s="41">
        <v>0</v>
      </c>
      <c r="M29" s="40">
        <v>4</v>
      </c>
      <c r="N29" s="41">
        <v>0.84925690021231426</v>
      </c>
      <c r="O29" s="41"/>
      <c r="Q29" s="36" t="s">
        <v>161</v>
      </c>
      <c r="R29" s="40">
        <v>24</v>
      </c>
      <c r="S29" s="146">
        <v>5.1724137931034484</v>
      </c>
      <c r="T29" s="138"/>
      <c r="U29" s="40">
        <v>21</v>
      </c>
      <c r="V29" s="146">
        <v>4.4585987261146496</v>
      </c>
      <c r="X29" s="36" t="s">
        <v>161</v>
      </c>
      <c r="Y29" s="40">
        <v>21</v>
      </c>
      <c r="Z29" s="146">
        <v>4.5258620689655169</v>
      </c>
      <c r="AB29" s="40">
        <v>15</v>
      </c>
      <c r="AC29" s="146">
        <v>3.1847133757961785</v>
      </c>
    </row>
    <row r="30" spans="2:29" x14ac:dyDescent="0.2">
      <c r="B30" s="122" t="s">
        <v>146</v>
      </c>
      <c r="C30" s="40">
        <v>23</v>
      </c>
      <c r="D30" s="41">
        <v>4.9568965517241379</v>
      </c>
      <c r="E30" s="146"/>
      <c r="F30" s="20">
        <v>26</v>
      </c>
      <c r="G30" s="41">
        <v>5.520169851380043</v>
      </c>
      <c r="I30" s="122" t="s">
        <v>146</v>
      </c>
      <c r="J30" s="40">
        <v>5</v>
      </c>
      <c r="K30" s="41">
        <v>1.0775862068965518</v>
      </c>
      <c r="M30" s="40">
        <v>7</v>
      </c>
      <c r="N30" s="41">
        <v>1.48619957537155</v>
      </c>
      <c r="O30" s="41"/>
      <c r="Q30" s="36" t="s">
        <v>162</v>
      </c>
      <c r="R30" s="40">
        <v>29</v>
      </c>
      <c r="S30" s="146">
        <v>6.25</v>
      </c>
      <c r="T30" s="138"/>
      <c r="U30" s="40">
        <v>17</v>
      </c>
      <c r="V30" s="146">
        <v>3.6093418259023355</v>
      </c>
      <c r="X30" s="36" t="s">
        <v>162</v>
      </c>
      <c r="Y30" s="40">
        <v>5</v>
      </c>
      <c r="Z30" s="146">
        <v>1.0775862068965518</v>
      </c>
      <c r="AB30" s="40">
        <v>8</v>
      </c>
      <c r="AC30" s="146">
        <v>1.6985138004246285</v>
      </c>
    </row>
    <row r="31" spans="2:29" x14ac:dyDescent="0.2">
      <c r="B31" s="122" t="s">
        <v>147</v>
      </c>
      <c r="C31" s="40">
        <v>1</v>
      </c>
      <c r="D31" s="41">
        <v>0.21551724137931033</v>
      </c>
      <c r="E31" s="146"/>
      <c r="F31" s="20">
        <v>0</v>
      </c>
      <c r="G31" s="41">
        <v>0</v>
      </c>
      <c r="I31" s="122" t="s">
        <v>147</v>
      </c>
      <c r="J31" s="40">
        <v>0</v>
      </c>
      <c r="K31" s="41">
        <v>0</v>
      </c>
      <c r="M31" s="40">
        <v>0</v>
      </c>
      <c r="N31" s="41">
        <v>0</v>
      </c>
      <c r="O31" s="41"/>
      <c r="Q31" s="36" t="s">
        <v>167</v>
      </c>
      <c r="R31" s="40">
        <v>20</v>
      </c>
      <c r="S31" s="146">
        <v>4.3103448275862073</v>
      </c>
      <c r="T31" s="138"/>
      <c r="U31" s="40">
        <v>13</v>
      </c>
      <c r="V31" s="146">
        <v>2.7600849256900215</v>
      </c>
      <c r="X31" s="36" t="s">
        <v>167</v>
      </c>
      <c r="Y31" s="40">
        <v>8</v>
      </c>
      <c r="Z31" s="146">
        <v>1.7241379310344827</v>
      </c>
      <c r="AB31" s="40">
        <v>6</v>
      </c>
      <c r="AC31" s="146">
        <v>1.2738853503184715</v>
      </c>
    </row>
    <row r="32" spans="2:29" x14ac:dyDescent="0.2">
      <c r="B32" s="122" t="s">
        <v>165</v>
      </c>
      <c r="C32" s="40">
        <v>11</v>
      </c>
      <c r="D32" s="41">
        <v>2.3706896551724137</v>
      </c>
      <c r="E32" s="146"/>
      <c r="F32" s="20">
        <v>15</v>
      </c>
      <c r="G32" s="41">
        <v>3.1847133757961785</v>
      </c>
      <c r="I32" s="122" t="s">
        <v>165</v>
      </c>
      <c r="J32" s="40">
        <v>2</v>
      </c>
      <c r="K32" s="41">
        <v>0.43103448275862066</v>
      </c>
      <c r="M32" s="40">
        <v>3</v>
      </c>
      <c r="N32" s="41">
        <v>0.63694267515923575</v>
      </c>
      <c r="O32" s="41"/>
      <c r="Q32" s="36" t="s">
        <v>168</v>
      </c>
      <c r="R32" s="40">
        <v>17</v>
      </c>
      <c r="S32" s="146">
        <v>3.6637931034482754</v>
      </c>
      <c r="T32" s="138"/>
      <c r="U32" s="40">
        <v>17</v>
      </c>
      <c r="V32" s="146">
        <v>3.6093418259023355</v>
      </c>
      <c r="X32" s="36" t="s">
        <v>168</v>
      </c>
      <c r="Y32" s="40">
        <v>3</v>
      </c>
      <c r="Z32" s="146">
        <v>0.64655172413793105</v>
      </c>
      <c r="AB32" s="40">
        <v>3</v>
      </c>
      <c r="AC32" s="146">
        <v>0.63694267515923575</v>
      </c>
    </row>
    <row r="33" spans="2:29" x14ac:dyDescent="0.2">
      <c r="B33" s="122" t="s">
        <v>166</v>
      </c>
      <c r="C33" s="40">
        <v>1</v>
      </c>
      <c r="D33" s="41">
        <v>0.21551724137931033</v>
      </c>
      <c r="E33" s="146"/>
      <c r="F33" s="20">
        <v>0</v>
      </c>
      <c r="G33" s="41">
        <v>0</v>
      </c>
      <c r="I33" s="122" t="s">
        <v>166</v>
      </c>
      <c r="J33" s="40">
        <v>1</v>
      </c>
      <c r="K33" s="41">
        <v>0.21551724137931033</v>
      </c>
      <c r="M33" s="40">
        <v>0</v>
      </c>
      <c r="N33" s="41">
        <v>0</v>
      </c>
      <c r="O33" s="41"/>
      <c r="Q33" s="36" t="s">
        <v>169</v>
      </c>
      <c r="R33" s="40">
        <v>5</v>
      </c>
      <c r="S33" s="146">
        <v>1.0775862068965518</v>
      </c>
      <c r="T33" s="138"/>
      <c r="U33" s="40">
        <v>2</v>
      </c>
      <c r="V33" s="146">
        <v>0.42462845010615713</v>
      </c>
      <c r="X33" s="36" t="s">
        <v>169</v>
      </c>
      <c r="Y33" s="40">
        <v>0</v>
      </c>
      <c r="Z33" s="146">
        <v>0</v>
      </c>
      <c r="AB33" s="40">
        <v>0</v>
      </c>
      <c r="AC33" s="146">
        <v>0</v>
      </c>
    </row>
    <row r="34" spans="2:29" x14ac:dyDescent="0.2">
      <c r="B34" s="122" t="s">
        <v>163</v>
      </c>
      <c r="C34" s="40">
        <v>7</v>
      </c>
      <c r="D34" s="41">
        <v>1.5086206896551724</v>
      </c>
      <c r="E34" s="146"/>
      <c r="F34" s="20">
        <v>7</v>
      </c>
      <c r="G34" s="41">
        <v>1.48619957537155</v>
      </c>
      <c r="I34" s="122" t="s">
        <v>163</v>
      </c>
      <c r="J34" s="40">
        <v>0</v>
      </c>
      <c r="K34" s="41">
        <v>0</v>
      </c>
      <c r="M34" s="40">
        <v>3</v>
      </c>
      <c r="N34" s="41">
        <v>0.63694267515923575</v>
      </c>
      <c r="O34" s="41"/>
      <c r="Q34" s="36" t="s">
        <v>170</v>
      </c>
      <c r="R34" s="40">
        <v>9</v>
      </c>
      <c r="S34" s="146">
        <v>1.9396551724137931</v>
      </c>
      <c r="T34" s="138"/>
      <c r="U34" s="40">
        <v>8</v>
      </c>
      <c r="V34" s="146">
        <v>1.6985138004246285</v>
      </c>
      <c r="X34" s="36" t="s">
        <v>170</v>
      </c>
      <c r="Y34" s="40">
        <v>0</v>
      </c>
      <c r="Z34" s="146">
        <v>0</v>
      </c>
      <c r="AB34" s="40">
        <v>3</v>
      </c>
      <c r="AC34" s="146">
        <v>0.63694267515923575</v>
      </c>
    </row>
    <row r="35" spans="2:29" x14ac:dyDescent="0.2">
      <c r="B35" s="139" t="s">
        <v>26</v>
      </c>
      <c r="C35" s="40">
        <v>30</v>
      </c>
      <c r="D35" s="41">
        <v>6.4655172413793105</v>
      </c>
      <c r="E35" s="146"/>
      <c r="F35" s="40">
        <v>35</v>
      </c>
      <c r="G35" s="41">
        <v>7.4309978768577496</v>
      </c>
      <c r="I35" s="139" t="s">
        <v>26</v>
      </c>
      <c r="J35" s="40">
        <v>111</v>
      </c>
      <c r="K35" s="41">
        <v>23.922413793103448</v>
      </c>
      <c r="M35" s="40">
        <v>124</v>
      </c>
      <c r="N35" s="41">
        <v>26.326963906581742</v>
      </c>
      <c r="O35" s="41"/>
      <c r="Q35" s="36" t="s">
        <v>171</v>
      </c>
      <c r="R35" s="40">
        <v>1</v>
      </c>
      <c r="S35" s="146">
        <v>0.21551724137931033</v>
      </c>
      <c r="T35" s="138"/>
      <c r="U35" s="40">
        <v>2</v>
      </c>
      <c r="V35" s="146">
        <v>0.42462845010615713</v>
      </c>
      <c r="X35" s="36" t="s">
        <v>171</v>
      </c>
      <c r="Y35" s="40">
        <v>2</v>
      </c>
      <c r="Z35" s="146">
        <v>0.43103448275862066</v>
      </c>
      <c r="AB35" s="40">
        <v>2</v>
      </c>
      <c r="AC35" s="146">
        <v>0.42462845010615713</v>
      </c>
    </row>
    <row r="36" spans="2:29" x14ac:dyDescent="0.2">
      <c r="B36" s="140" t="s">
        <v>10</v>
      </c>
      <c r="C36" s="42">
        <v>464</v>
      </c>
      <c r="D36" s="43">
        <v>100</v>
      </c>
      <c r="E36" s="146"/>
      <c r="F36" s="42">
        <v>471</v>
      </c>
      <c r="G36" s="43">
        <v>100</v>
      </c>
      <c r="I36" s="140" t="s">
        <v>10</v>
      </c>
      <c r="J36" s="42">
        <v>464</v>
      </c>
      <c r="K36" s="43">
        <v>100</v>
      </c>
      <c r="M36" s="42">
        <v>471</v>
      </c>
      <c r="N36" s="43">
        <v>100</v>
      </c>
      <c r="O36" s="62"/>
      <c r="Q36" s="36" t="s">
        <v>172</v>
      </c>
      <c r="R36" s="40">
        <v>1</v>
      </c>
      <c r="S36" s="146">
        <v>0.21551724137931033</v>
      </c>
      <c r="T36" s="138"/>
      <c r="U36" s="40">
        <v>3</v>
      </c>
      <c r="V36" s="146">
        <v>0.63694267515923575</v>
      </c>
      <c r="X36" s="36" t="s">
        <v>172</v>
      </c>
      <c r="Y36" s="40">
        <v>0</v>
      </c>
      <c r="Z36" s="146">
        <v>0</v>
      </c>
      <c r="AB36" s="40">
        <v>0</v>
      </c>
      <c r="AC36" s="146">
        <v>0</v>
      </c>
    </row>
    <row r="37" spans="2:29" x14ac:dyDescent="0.2">
      <c r="B37" s="139" t="s">
        <v>71</v>
      </c>
      <c r="C37" s="138"/>
      <c r="D37" s="138"/>
      <c r="E37" s="146"/>
      <c r="F37" s="138"/>
      <c r="G37" s="138"/>
      <c r="Q37" s="139" t="s">
        <v>26</v>
      </c>
      <c r="R37" s="40">
        <v>30</v>
      </c>
      <c r="S37" s="146">
        <v>6.4655172413793105</v>
      </c>
      <c r="T37" s="138"/>
      <c r="U37" s="40">
        <v>35</v>
      </c>
      <c r="V37" s="146">
        <v>7.4309978768577496</v>
      </c>
      <c r="X37" s="139" t="s">
        <v>26</v>
      </c>
      <c r="Y37" s="40">
        <v>111</v>
      </c>
      <c r="Z37" s="146">
        <v>23.922413793103448</v>
      </c>
      <c r="AB37" s="40">
        <v>124</v>
      </c>
      <c r="AC37" s="146">
        <v>26.326963906581742</v>
      </c>
    </row>
    <row r="38" spans="2:29" x14ac:dyDescent="0.2">
      <c r="B38" s="139" t="s">
        <v>150</v>
      </c>
      <c r="C38" s="138"/>
      <c r="D38" s="138"/>
      <c r="E38" s="146"/>
      <c r="F38" s="146"/>
      <c r="G38" s="146"/>
      <c r="I38" s="139"/>
      <c r="Q38" s="140" t="s">
        <v>10</v>
      </c>
      <c r="R38" s="42">
        <v>464</v>
      </c>
      <c r="S38" s="47">
        <v>100</v>
      </c>
      <c r="T38" s="138"/>
      <c r="U38" s="42">
        <v>471</v>
      </c>
      <c r="V38" s="47">
        <v>100</v>
      </c>
      <c r="X38" s="140" t="s">
        <v>10</v>
      </c>
      <c r="Y38" s="42">
        <v>464</v>
      </c>
      <c r="Z38" s="47">
        <v>100</v>
      </c>
      <c r="AB38" s="42">
        <v>471</v>
      </c>
      <c r="AC38" s="47">
        <v>100</v>
      </c>
    </row>
    <row r="39" spans="2:29" x14ac:dyDescent="0.2">
      <c r="B39" s="139" t="s">
        <v>136</v>
      </c>
      <c r="C39" s="138"/>
      <c r="D39" s="138"/>
      <c r="E39" s="146"/>
      <c r="I39" s="139" t="s">
        <v>137</v>
      </c>
      <c r="J39" s="138"/>
      <c r="K39" s="138"/>
      <c r="Q39" s="139" t="s">
        <v>71</v>
      </c>
      <c r="R39" s="138"/>
      <c r="S39" s="138"/>
      <c r="T39" s="138"/>
      <c r="U39" s="138"/>
      <c r="V39" s="138"/>
    </row>
    <row r="40" spans="2:29" x14ac:dyDescent="0.2">
      <c r="B40" s="140" t="s">
        <v>74</v>
      </c>
      <c r="C40" s="141" t="s">
        <v>138</v>
      </c>
      <c r="D40" s="39" t="s">
        <v>7</v>
      </c>
      <c r="E40" s="143"/>
      <c r="F40" s="19" t="s">
        <v>6</v>
      </c>
      <c r="G40" s="5" t="s">
        <v>7</v>
      </c>
      <c r="I40" s="140" t="s">
        <v>74</v>
      </c>
      <c r="J40" s="141" t="s">
        <v>138</v>
      </c>
      <c r="K40" s="39" t="s">
        <v>7</v>
      </c>
      <c r="M40" s="19" t="s">
        <v>6</v>
      </c>
      <c r="N40" s="5" t="s">
        <v>7</v>
      </c>
      <c r="O40" s="11"/>
      <c r="Q40" s="139" t="s">
        <v>156</v>
      </c>
      <c r="R40" s="138"/>
      <c r="S40" s="138"/>
      <c r="T40" s="146"/>
      <c r="U40" s="146"/>
      <c r="V40" s="146"/>
      <c r="X40" s="139"/>
    </row>
    <row r="41" spans="2:29" x14ac:dyDescent="0.2">
      <c r="B41" s="32" t="s">
        <v>139</v>
      </c>
      <c r="C41" s="40">
        <v>402</v>
      </c>
      <c r="D41" s="41">
        <v>86.637931034482762</v>
      </c>
      <c r="E41" s="146"/>
      <c r="F41" s="20">
        <v>410</v>
      </c>
      <c r="G41" s="41">
        <v>87.048832271762208</v>
      </c>
      <c r="I41" s="32" t="s">
        <v>139</v>
      </c>
      <c r="J41" s="40">
        <v>58</v>
      </c>
      <c r="K41" s="41">
        <v>12.5</v>
      </c>
      <c r="M41" s="20">
        <v>43</v>
      </c>
      <c r="N41" s="41">
        <v>9.1295116772823768</v>
      </c>
      <c r="O41" s="41"/>
      <c r="Q41" s="139" t="s">
        <v>136</v>
      </c>
      <c r="R41" s="138"/>
      <c r="S41" s="138"/>
      <c r="T41" s="146"/>
      <c r="U41" s="138"/>
      <c r="V41" s="138"/>
      <c r="X41" s="139" t="s">
        <v>137</v>
      </c>
      <c r="Y41" s="138"/>
      <c r="Z41" s="138"/>
      <c r="AB41" s="138"/>
      <c r="AC41" s="138"/>
    </row>
    <row r="42" spans="2:29" x14ac:dyDescent="0.2">
      <c r="B42" s="32" t="s">
        <v>158</v>
      </c>
      <c r="C42" s="40">
        <v>3</v>
      </c>
      <c r="D42" s="41">
        <v>0.64655172413793105</v>
      </c>
      <c r="E42" s="146"/>
      <c r="F42" s="20">
        <v>0</v>
      </c>
      <c r="G42" s="41">
        <v>0</v>
      </c>
      <c r="I42" s="32" t="s">
        <v>158</v>
      </c>
      <c r="J42" s="40">
        <v>0</v>
      </c>
      <c r="K42" s="41">
        <v>0</v>
      </c>
      <c r="M42" s="20">
        <v>0</v>
      </c>
      <c r="N42" s="41">
        <v>0</v>
      </c>
      <c r="O42" s="41"/>
      <c r="Q42" s="140" t="s">
        <v>74</v>
      </c>
      <c r="R42" s="141" t="s">
        <v>138</v>
      </c>
      <c r="S42" s="39" t="s">
        <v>7</v>
      </c>
      <c r="T42" s="143"/>
      <c r="U42" s="141" t="s">
        <v>138</v>
      </c>
      <c r="V42" s="39" t="s">
        <v>7</v>
      </c>
      <c r="X42" s="140" t="s">
        <v>74</v>
      </c>
      <c r="Y42" s="141" t="s">
        <v>138</v>
      </c>
      <c r="Z42" s="39" t="s">
        <v>7</v>
      </c>
      <c r="AB42" s="141" t="s">
        <v>138</v>
      </c>
      <c r="AC42" s="39" t="s">
        <v>7</v>
      </c>
    </row>
    <row r="43" spans="2:29" x14ac:dyDescent="0.2">
      <c r="B43" s="32" t="s">
        <v>159</v>
      </c>
      <c r="C43" s="40">
        <v>8</v>
      </c>
      <c r="D43" s="41">
        <v>1.7241379310344827</v>
      </c>
      <c r="E43" s="146"/>
      <c r="F43" s="20">
        <v>5</v>
      </c>
      <c r="G43" s="41">
        <v>1.0615711252653928</v>
      </c>
      <c r="I43" s="32" t="s">
        <v>159</v>
      </c>
      <c r="J43" s="40">
        <v>3</v>
      </c>
      <c r="K43" s="41">
        <v>0.64655172413793105</v>
      </c>
      <c r="M43" s="20">
        <v>2</v>
      </c>
      <c r="N43" s="41">
        <v>0.42462845010615713</v>
      </c>
      <c r="O43" s="41"/>
      <c r="Q43" s="36" t="s">
        <v>139</v>
      </c>
      <c r="R43" s="40">
        <v>19</v>
      </c>
      <c r="S43" s="41">
        <v>4.0948275862068968</v>
      </c>
      <c r="T43" s="146"/>
      <c r="U43" s="40">
        <v>18</v>
      </c>
      <c r="V43" s="41">
        <v>3.8216560509554141</v>
      </c>
      <c r="X43" s="36" t="s">
        <v>139</v>
      </c>
      <c r="Y43" s="40">
        <v>19</v>
      </c>
      <c r="Z43" s="41">
        <v>4.0948275862068968</v>
      </c>
      <c r="AB43" s="40">
        <v>15</v>
      </c>
      <c r="AC43" s="41">
        <v>3.1847133757961785</v>
      </c>
    </row>
    <row r="44" spans="2:29" x14ac:dyDescent="0.2">
      <c r="B44" s="32" t="s">
        <v>160</v>
      </c>
      <c r="C44" s="40">
        <v>6</v>
      </c>
      <c r="D44" s="41">
        <v>1.2931034482758621</v>
      </c>
      <c r="E44" s="146"/>
      <c r="F44" s="20">
        <v>9</v>
      </c>
      <c r="G44" s="41">
        <v>1.910828025477707</v>
      </c>
      <c r="I44" s="32" t="s">
        <v>160</v>
      </c>
      <c r="J44" s="40">
        <v>7</v>
      </c>
      <c r="K44" s="41">
        <v>1.5086206896551724</v>
      </c>
      <c r="M44" s="20">
        <v>6</v>
      </c>
      <c r="N44" s="41">
        <v>1.2738853503184715</v>
      </c>
      <c r="O44" s="41"/>
      <c r="Q44" s="36" t="s">
        <v>158</v>
      </c>
      <c r="R44" s="40">
        <v>53</v>
      </c>
      <c r="S44" s="41">
        <v>11.422413793103448</v>
      </c>
      <c r="T44" s="146"/>
      <c r="U44" s="40">
        <v>42</v>
      </c>
      <c r="V44" s="41">
        <v>8.9171974522292992</v>
      </c>
      <c r="X44" s="36" t="s">
        <v>158</v>
      </c>
      <c r="Y44" s="40">
        <v>51</v>
      </c>
      <c r="Z44" s="41">
        <v>10.991379310344827</v>
      </c>
      <c r="AB44" s="40">
        <v>53</v>
      </c>
      <c r="AC44" s="41">
        <v>11.252653927813164</v>
      </c>
    </row>
    <row r="45" spans="2:29" x14ac:dyDescent="0.2">
      <c r="B45" s="32" t="s">
        <v>161</v>
      </c>
      <c r="C45" s="40">
        <v>4</v>
      </c>
      <c r="D45" s="41">
        <v>0.86206896551724133</v>
      </c>
      <c r="E45" s="146"/>
      <c r="F45" s="20">
        <v>3</v>
      </c>
      <c r="G45" s="41">
        <v>0.63694267515923575</v>
      </c>
      <c r="I45" s="32" t="s">
        <v>161</v>
      </c>
      <c r="J45" s="40">
        <v>14</v>
      </c>
      <c r="K45" s="41">
        <v>3.0172413793103448</v>
      </c>
      <c r="M45" s="20">
        <v>19</v>
      </c>
      <c r="N45" s="41">
        <v>4.0339702760084926</v>
      </c>
      <c r="O45" s="41"/>
      <c r="Q45" s="36" t="s">
        <v>159</v>
      </c>
      <c r="R45" s="40">
        <v>130</v>
      </c>
      <c r="S45" s="41">
        <v>28.017241379310342</v>
      </c>
      <c r="T45" s="146"/>
      <c r="U45" s="40">
        <v>126</v>
      </c>
      <c r="V45" s="41">
        <v>26.751592356687897</v>
      </c>
      <c r="X45" s="36" t="s">
        <v>159</v>
      </c>
      <c r="Y45" s="40">
        <v>123</v>
      </c>
      <c r="Z45" s="41">
        <v>26.508620689655171</v>
      </c>
      <c r="AB45" s="40">
        <v>102</v>
      </c>
      <c r="AC45" s="41">
        <v>21.656050955414013</v>
      </c>
    </row>
    <row r="46" spans="2:29" x14ac:dyDescent="0.2">
      <c r="B46" s="32" t="s">
        <v>162</v>
      </c>
      <c r="C46" s="40">
        <v>4</v>
      </c>
      <c r="D46" s="41">
        <v>0.86206896551724133</v>
      </c>
      <c r="E46" s="146"/>
      <c r="F46" s="20">
        <v>1</v>
      </c>
      <c r="G46" s="41">
        <v>0.21231422505307856</v>
      </c>
      <c r="I46" s="32" t="s">
        <v>162</v>
      </c>
      <c r="J46" s="40">
        <v>20</v>
      </c>
      <c r="K46" s="41">
        <v>4.3103448275862073</v>
      </c>
      <c r="M46" s="20">
        <v>34</v>
      </c>
      <c r="N46" s="41">
        <v>7.2186836518046711</v>
      </c>
      <c r="O46" s="41"/>
      <c r="Q46" s="36" t="s">
        <v>160</v>
      </c>
      <c r="R46" s="40">
        <v>112</v>
      </c>
      <c r="S46" s="41">
        <v>24.137931034482758</v>
      </c>
      <c r="T46" s="146"/>
      <c r="U46" s="40">
        <v>107</v>
      </c>
      <c r="V46" s="41">
        <v>22.717622080679405</v>
      </c>
      <c r="X46" s="36" t="s">
        <v>160</v>
      </c>
      <c r="Y46" s="40">
        <v>85</v>
      </c>
      <c r="Z46" s="41">
        <v>18.318965517241377</v>
      </c>
      <c r="AB46" s="40">
        <v>89</v>
      </c>
      <c r="AC46" s="41">
        <v>18.895966029723994</v>
      </c>
    </row>
    <row r="47" spans="2:29" x14ac:dyDescent="0.2">
      <c r="B47" s="32" t="s">
        <v>167</v>
      </c>
      <c r="C47" s="40">
        <v>2</v>
      </c>
      <c r="D47" s="41">
        <v>0.43103448275862066</v>
      </c>
      <c r="E47" s="146"/>
      <c r="F47" s="20">
        <v>0</v>
      </c>
      <c r="G47" s="41">
        <v>0</v>
      </c>
      <c r="I47" s="32" t="s">
        <v>167</v>
      </c>
      <c r="J47" s="40">
        <v>32</v>
      </c>
      <c r="K47" s="41">
        <v>6.8965517241379306</v>
      </c>
      <c r="M47" s="20">
        <v>28</v>
      </c>
      <c r="N47" s="41">
        <v>5.9447983014862</v>
      </c>
      <c r="O47" s="41"/>
      <c r="Q47" s="36" t="s">
        <v>161</v>
      </c>
      <c r="R47" s="40">
        <v>63</v>
      </c>
      <c r="S47" s="41">
        <v>13.577586206896552</v>
      </c>
      <c r="T47" s="146"/>
      <c r="U47" s="40">
        <v>72</v>
      </c>
      <c r="V47" s="41">
        <v>15.286624203821656</v>
      </c>
      <c r="X47" s="36" t="s">
        <v>161</v>
      </c>
      <c r="Y47" s="40">
        <v>53</v>
      </c>
      <c r="Z47" s="41">
        <v>11.422413793103448</v>
      </c>
      <c r="AB47" s="40">
        <v>51</v>
      </c>
      <c r="AC47" s="41">
        <v>10.828025477707007</v>
      </c>
    </row>
    <row r="48" spans="2:29" x14ac:dyDescent="0.2">
      <c r="B48" s="32" t="s">
        <v>168</v>
      </c>
      <c r="C48" s="40">
        <v>1</v>
      </c>
      <c r="D48" s="41">
        <v>0.21551724137931033</v>
      </c>
      <c r="E48" s="146"/>
      <c r="F48" s="20">
        <v>4</v>
      </c>
      <c r="G48" s="41">
        <v>0.84925690021231426</v>
      </c>
      <c r="I48" s="32" t="s">
        <v>168</v>
      </c>
      <c r="J48" s="40">
        <v>60</v>
      </c>
      <c r="K48" s="41">
        <v>12.931034482758621</v>
      </c>
      <c r="M48" s="20">
        <v>58</v>
      </c>
      <c r="N48" s="41">
        <v>12.314225053078557</v>
      </c>
      <c r="O48" s="41"/>
      <c r="Q48" s="36" t="s">
        <v>162</v>
      </c>
      <c r="R48" s="40">
        <v>34</v>
      </c>
      <c r="S48" s="41">
        <v>7.3275862068965507</v>
      </c>
      <c r="T48" s="146"/>
      <c r="U48" s="40">
        <v>37</v>
      </c>
      <c r="V48" s="41">
        <v>7.8556263269639066</v>
      </c>
      <c r="X48" s="36" t="s">
        <v>162</v>
      </c>
      <c r="Y48" s="40">
        <v>14</v>
      </c>
      <c r="Z48" s="41">
        <v>3.0172413793103448</v>
      </c>
      <c r="AB48" s="40">
        <v>23</v>
      </c>
      <c r="AC48" s="41">
        <v>4.8832271762208075</v>
      </c>
    </row>
    <row r="49" spans="2:29" x14ac:dyDescent="0.2">
      <c r="B49" s="32" t="s">
        <v>169</v>
      </c>
      <c r="C49" s="40">
        <v>0</v>
      </c>
      <c r="D49" s="41">
        <v>0</v>
      </c>
      <c r="E49" s="146"/>
      <c r="F49" s="20">
        <v>0</v>
      </c>
      <c r="G49" s="41">
        <v>0</v>
      </c>
      <c r="I49" s="32" t="s">
        <v>169</v>
      </c>
      <c r="J49" s="40">
        <v>37</v>
      </c>
      <c r="K49" s="41">
        <v>7.9741379310344831</v>
      </c>
      <c r="M49" s="20">
        <v>44</v>
      </c>
      <c r="N49" s="41">
        <v>9.3418259023354562</v>
      </c>
      <c r="O49" s="41"/>
      <c r="Q49" s="36" t="s">
        <v>167</v>
      </c>
      <c r="R49" s="40">
        <v>12</v>
      </c>
      <c r="S49" s="41">
        <v>2.5862068965517242</v>
      </c>
      <c r="T49" s="146"/>
      <c r="U49" s="40">
        <v>18</v>
      </c>
      <c r="V49" s="41">
        <v>3.8216560509554141</v>
      </c>
      <c r="X49" s="36" t="s">
        <v>167</v>
      </c>
      <c r="Y49" s="40">
        <v>5</v>
      </c>
      <c r="Z49" s="41">
        <v>1.0775862068965518</v>
      </c>
      <c r="AB49" s="40">
        <v>10</v>
      </c>
      <c r="AC49" s="41">
        <v>2.1231422505307855</v>
      </c>
    </row>
    <row r="50" spans="2:29" x14ac:dyDescent="0.2">
      <c r="B50" s="32" t="s">
        <v>170</v>
      </c>
      <c r="C50" s="40">
        <v>1</v>
      </c>
      <c r="D50" s="41">
        <v>0.21551724137931033</v>
      </c>
      <c r="E50" s="146"/>
      <c r="F50" s="20">
        <v>2</v>
      </c>
      <c r="G50" s="41">
        <v>0.42462845010615713</v>
      </c>
      <c r="I50" s="32" t="s">
        <v>170</v>
      </c>
      <c r="J50" s="40">
        <v>71</v>
      </c>
      <c r="K50" s="41">
        <v>15.301724137931034</v>
      </c>
      <c r="M50" s="20">
        <v>63</v>
      </c>
      <c r="N50" s="41">
        <v>13.375796178343949</v>
      </c>
      <c r="O50" s="41"/>
      <c r="Q50" s="36" t="s">
        <v>168</v>
      </c>
      <c r="R50" s="40">
        <v>6</v>
      </c>
      <c r="S50" s="41">
        <v>1.2931034482758621</v>
      </c>
      <c r="T50" s="146"/>
      <c r="U50" s="40">
        <v>8</v>
      </c>
      <c r="V50" s="41">
        <v>1.6985138004246285</v>
      </c>
      <c r="X50" s="36" t="s">
        <v>168</v>
      </c>
      <c r="Y50" s="40">
        <v>1</v>
      </c>
      <c r="Z50" s="41">
        <v>0.21551724137931033</v>
      </c>
      <c r="AB50" s="40">
        <v>1</v>
      </c>
      <c r="AC50" s="41">
        <v>0.21231422505307856</v>
      </c>
    </row>
    <row r="51" spans="2:29" x14ac:dyDescent="0.2">
      <c r="B51" s="32" t="s">
        <v>171</v>
      </c>
      <c r="C51" s="40">
        <v>0</v>
      </c>
      <c r="D51" s="41">
        <v>0</v>
      </c>
      <c r="E51" s="146"/>
      <c r="F51" s="20">
        <v>0</v>
      </c>
      <c r="G51" s="41">
        <v>0</v>
      </c>
      <c r="I51" s="32" t="s">
        <v>171</v>
      </c>
      <c r="J51" s="40">
        <v>23</v>
      </c>
      <c r="K51" s="41">
        <v>4.9568965517241379</v>
      </c>
      <c r="M51" s="20">
        <v>25</v>
      </c>
      <c r="N51" s="41">
        <v>5.3078556263269645</v>
      </c>
      <c r="O51" s="41"/>
      <c r="Q51" s="36" t="s">
        <v>169</v>
      </c>
      <c r="R51" s="40">
        <v>2</v>
      </c>
      <c r="S51" s="41">
        <v>0.43103448275862066</v>
      </c>
      <c r="T51" s="146"/>
      <c r="U51" s="40">
        <v>3</v>
      </c>
      <c r="V51" s="41">
        <v>0.63694267515923575</v>
      </c>
      <c r="X51" s="36" t="s">
        <v>169</v>
      </c>
      <c r="Y51" s="40">
        <v>1</v>
      </c>
      <c r="Z51" s="41">
        <v>0.21551724137931033</v>
      </c>
      <c r="AB51" s="40">
        <v>1</v>
      </c>
      <c r="AC51" s="41">
        <v>0.21231422505307856</v>
      </c>
    </row>
    <row r="52" spans="2:29" x14ac:dyDescent="0.2">
      <c r="B52" s="32" t="s">
        <v>172</v>
      </c>
      <c r="C52" s="40">
        <v>3</v>
      </c>
      <c r="D52" s="41">
        <v>0.64655172413793105</v>
      </c>
      <c r="E52" s="146"/>
      <c r="F52" s="20">
        <v>2</v>
      </c>
      <c r="G52" s="41">
        <v>0.42462845010615713</v>
      </c>
      <c r="I52" s="32" t="s">
        <v>172</v>
      </c>
      <c r="J52" s="40">
        <v>28</v>
      </c>
      <c r="K52" s="41">
        <v>6.0344827586206895</v>
      </c>
      <c r="M52" s="20">
        <v>25</v>
      </c>
      <c r="N52" s="41">
        <v>5.3078556263269645</v>
      </c>
      <c r="O52" s="41"/>
      <c r="Q52" s="36" t="s">
        <v>170</v>
      </c>
      <c r="R52" s="40">
        <v>2</v>
      </c>
      <c r="S52" s="41">
        <v>0.43103448275862066</v>
      </c>
      <c r="T52" s="146"/>
      <c r="U52" s="40">
        <v>2</v>
      </c>
      <c r="V52" s="41">
        <v>0.42462845010615713</v>
      </c>
      <c r="X52" s="36" t="s">
        <v>170</v>
      </c>
      <c r="Y52" s="40">
        <v>1</v>
      </c>
      <c r="Z52" s="41">
        <v>0.21551724137931033</v>
      </c>
      <c r="AB52" s="40">
        <v>1</v>
      </c>
      <c r="AC52" s="41">
        <v>0.21231422505307856</v>
      </c>
    </row>
    <row r="53" spans="2:29" x14ac:dyDescent="0.2">
      <c r="B53" s="139" t="s">
        <v>26</v>
      </c>
      <c r="C53" s="40">
        <v>30</v>
      </c>
      <c r="D53" s="41">
        <v>6.4655172413793105</v>
      </c>
      <c r="E53" s="146"/>
      <c r="F53" s="20">
        <v>35</v>
      </c>
      <c r="G53" s="41">
        <v>7.4309978768577496</v>
      </c>
      <c r="I53" s="139" t="s">
        <v>26</v>
      </c>
      <c r="J53" s="40">
        <v>111</v>
      </c>
      <c r="K53" s="41">
        <v>23.922413793103448</v>
      </c>
      <c r="M53" s="20">
        <v>124</v>
      </c>
      <c r="N53" s="41">
        <v>26.326963906581742</v>
      </c>
      <c r="O53" s="41"/>
      <c r="Q53" s="36" t="s">
        <v>171</v>
      </c>
      <c r="R53" s="40">
        <v>1</v>
      </c>
      <c r="S53" s="41">
        <v>0.21551724137931033</v>
      </c>
      <c r="T53" s="146"/>
      <c r="U53" s="40">
        <v>3</v>
      </c>
      <c r="V53" s="41">
        <v>0.63694267515923575</v>
      </c>
      <c r="X53" s="36" t="s">
        <v>171</v>
      </c>
      <c r="Y53" s="40">
        <v>0</v>
      </c>
      <c r="Z53" s="41">
        <v>0</v>
      </c>
      <c r="AB53" s="40">
        <v>1</v>
      </c>
      <c r="AC53" s="41">
        <v>0.21231422505307856</v>
      </c>
    </row>
    <row r="54" spans="2:29" x14ac:dyDescent="0.2">
      <c r="B54" s="140" t="s">
        <v>10</v>
      </c>
      <c r="C54" s="42">
        <v>464</v>
      </c>
      <c r="D54" s="43">
        <v>100</v>
      </c>
      <c r="E54" s="146"/>
      <c r="F54" s="19">
        <v>471</v>
      </c>
      <c r="G54" s="44">
        <v>100</v>
      </c>
      <c r="I54" s="140" t="s">
        <v>10</v>
      </c>
      <c r="J54" s="42">
        <v>464</v>
      </c>
      <c r="K54" s="43">
        <v>100</v>
      </c>
      <c r="M54" s="19">
        <v>471</v>
      </c>
      <c r="N54" s="44">
        <v>100</v>
      </c>
      <c r="O54" s="62"/>
      <c r="Q54" s="36" t="s">
        <v>172</v>
      </c>
      <c r="R54" s="40">
        <v>30</v>
      </c>
      <c r="S54" s="41">
        <v>6.4655172413793105</v>
      </c>
      <c r="T54" s="146"/>
      <c r="U54" s="40">
        <v>35</v>
      </c>
      <c r="V54" s="41">
        <v>7.4309978768577496</v>
      </c>
      <c r="X54" s="36" t="s">
        <v>172</v>
      </c>
      <c r="Y54" s="40">
        <v>111</v>
      </c>
      <c r="Z54" s="41">
        <v>23.922413793103448</v>
      </c>
      <c r="AB54" s="40">
        <v>124</v>
      </c>
      <c r="AC54" s="41">
        <v>26.326963906581742</v>
      </c>
    </row>
    <row r="55" spans="2:29" x14ac:dyDescent="0.2">
      <c r="B55" s="139" t="s">
        <v>71</v>
      </c>
      <c r="C55" s="138"/>
      <c r="D55" s="138"/>
      <c r="E55" s="146"/>
      <c r="F55" s="138"/>
      <c r="G55" s="138"/>
      <c r="Q55" s="140" t="s">
        <v>10</v>
      </c>
      <c r="R55" s="42">
        <v>464</v>
      </c>
      <c r="S55" s="43">
        <v>100</v>
      </c>
      <c r="T55" s="146"/>
      <c r="U55" s="42">
        <v>471</v>
      </c>
      <c r="V55" s="43">
        <v>100</v>
      </c>
      <c r="X55" s="140" t="s">
        <v>10</v>
      </c>
      <c r="Y55" s="42">
        <v>464</v>
      </c>
      <c r="Z55" s="43">
        <v>100</v>
      </c>
      <c r="AB55" s="42">
        <v>471</v>
      </c>
      <c r="AC55" s="43">
        <v>100</v>
      </c>
    </row>
    <row r="56" spans="2:29" x14ac:dyDescent="0.2">
      <c r="B56" s="139" t="s">
        <v>151</v>
      </c>
      <c r="C56" s="138"/>
      <c r="D56" s="138"/>
      <c r="E56" s="146"/>
      <c r="F56" s="146"/>
      <c r="G56" s="146"/>
      <c r="I56" s="139"/>
      <c r="Q56" s="139" t="s">
        <v>71</v>
      </c>
      <c r="R56" s="138"/>
      <c r="S56" s="138"/>
      <c r="T56" s="146"/>
      <c r="U56" s="138"/>
      <c r="V56" s="138"/>
    </row>
    <row r="57" spans="2:29" x14ac:dyDescent="0.2">
      <c r="B57" s="139" t="s">
        <v>136</v>
      </c>
      <c r="C57" s="138"/>
      <c r="D57" s="138"/>
      <c r="E57" s="146"/>
      <c r="F57" s="138"/>
      <c r="G57" s="138"/>
      <c r="I57" s="139" t="s">
        <v>137</v>
      </c>
      <c r="J57" s="138"/>
      <c r="K57" s="138"/>
      <c r="Q57" s="139" t="s">
        <v>157</v>
      </c>
      <c r="R57" s="138"/>
      <c r="S57" s="138"/>
      <c r="T57" s="146"/>
      <c r="U57" s="146"/>
      <c r="V57" s="146"/>
      <c r="X57" s="139"/>
    </row>
    <row r="58" spans="2:29" x14ac:dyDescent="0.2">
      <c r="B58" s="140" t="s">
        <v>74</v>
      </c>
      <c r="C58" s="141" t="s">
        <v>138</v>
      </c>
      <c r="D58" s="39" t="s">
        <v>7</v>
      </c>
      <c r="E58" s="143"/>
      <c r="F58" s="141" t="s">
        <v>138</v>
      </c>
      <c r="G58" s="39" t="s">
        <v>7</v>
      </c>
      <c r="I58" s="140" t="s">
        <v>74</v>
      </c>
      <c r="J58" s="141" t="s">
        <v>138</v>
      </c>
      <c r="K58" s="39" t="s">
        <v>7</v>
      </c>
      <c r="M58" s="19" t="s">
        <v>6</v>
      </c>
      <c r="N58" s="5" t="s">
        <v>7</v>
      </c>
      <c r="Q58" s="139" t="s">
        <v>136</v>
      </c>
      <c r="R58" s="138"/>
      <c r="S58" s="138"/>
      <c r="T58" s="146"/>
      <c r="U58" s="138"/>
      <c r="V58" s="138"/>
      <c r="X58" s="139" t="s">
        <v>137</v>
      </c>
      <c r="Y58" s="138"/>
      <c r="Z58" s="138"/>
      <c r="AB58" s="138"/>
      <c r="AC58" s="138"/>
    </row>
    <row r="59" spans="2:29" x14ac:dyDescent="0.2">
      <c r="B59" s="33" t="s">
        <v>139</v>
      </c>
      <c r="C59" s="40">
        <v>309</v>
      </c>
      <c r="D59" s="41">
        <v>66.59482758620689</v>
      </c>
      <c r="E59" s="146"/>
      <c r="F59" s="40">
        <v>350</v>
      </c>
      <c r="G59" s="41">
        <v>74.309978768577494</v>
      </c>
      <c r="I59" s="33" t="s">
        <v>139</v>
      </c>
      <c r="J59" s="40">
        <v>267</v>
      </c>
      <c r="K59" s="41">
        <v>57.543103448275865</v>
      </c>
      <c r="M59" s="20">
        <v>291</v>
      </c>
      <c r="N59" s="41">
        <v>61.783439490445858</v>
      </c>
      <c r="Q59" s="140" t="s">
        <v>74</v>
      </c>
      <c r="R59" s="141" t="s">
        <v>138</v>
      </c>
      <c r="S59" s="39" t="s">
        <v>7</v>
      </c>
      <c r="T59" s="143"/>
      <c r="U59" s="141" t="s">
        <v>138</v>
      </c>
      <c r="V59" s="39" t="s">
        <v>7</v>
      </c>
      <c r="X59" s="140" t="s">
        <v>74</v>
      </c>
      <c r="Y59" s="141" t="s">
        <v>138</v>
      </c>
      <c r="Z59" s="39" t="s">
        <v>7</v>
      </c>
      <c r="AB59" s="141" t="s">
        <v>138</v>
      </c>
      <c r="AC59" s="39" t="s">
        <v>7</v>
      </c>
    </row>
    <row r="60" spans="2:29" x14ac:dyDescent="0.2">
      <c r="B60" s="33" t="s">
        <v>158</v>
      </c>
      <c r="C60" s="40">
        <v>15</v>
      </c>
      <c r="D60" s="41">
        <v>3.2327586206896552</v>
      </c>
      <c r="E60" s="146"/>
      <c r="F60" s="40">
        <v>10</v>
      </c>
      <c r="G60" s="41">
        <v>2.1231422505307855</v>
      </c>
      <c r="I60" s="33" t="s">
        <v>158</v>
      </c>
      <c r="J60" s="40">
        <v>18</v>
      </c>
      <c r="K60" s="41">
        <v>3.8793103448275863</v>
      </c>
      <c r="M60" s="20">
        <v>12</v>
      </c>
      <c r="N60" s="41">
        <v>2.547770700636943</v>
      </c>
      <c r="Q60" s="139" t="s">
        <v>139</v>
      </c>
      <c r="R60" s="40">
        <v>325</v>
      </c>
      <c r="S60" s="41">
        <v>70.043103448275872</v>
      </c>
      <c r="T60" s="146"/>
      <c r="U60" s="40">
        <v>330</v>
      </c>
      <c r="V60" s="41">
        <v>70.063694267515913</v>
      </c>
      <c r="X60" s="139" t="s">
        <v>139</v>
      </c>
      <c r="Y60" s="40">
        <v>292</v>
      </c>
      <c r="Z60" s="41">
        <v>62.931034482758619</v>
      </c>
      <c r="AB60" s="40">
        <v>292</v>
      </c>
      <c r="AC60" s="41">
        <v>61.995753715498935</v>
      </c>
    </row>
    <row r="61" spans="2:29" x14ac:dyDescent="0.2">
      <c r="B61" s="33" t="s">
        <v>159</v>
      </c>
      <c r="C61" s="40">
        <v>49</v>
      </c>
      <c r="D61" s="41">
        <v>10.560344827586206</v>
      </c>
      <c r="E61" s="146"/>
      <c r="F61" s="40">
        <v>30</v>
      </c>
      <c r="G61" s="41">
        <v>6.369426751592357</v>
      </c>
      <c r="I61" s="33" t="s">
        <v>159</v>
      </c>
      <c r="J61" s="40">
        <v>35</v>
      </c>
      <c r="K61" s="41">
        <v>7.5431034482758621</v>
      </c>
      <c r="M61" s="20">
        <v>25</v>
      </c>
      <c r="N61" s="41">
        <v>5.3078556263269645</v>
      </c>
      <c r="Q61" s="139" t="s">
        <v>158</v>
      </c>
      <c r="R61" s="40">
        <v>17</v>
      </c>
      <c r="S61" s="41">
        <v>3.6637931034482754</v>
      </c>
      <c r="T61" s="146"/>
      <c r="U61" s="40">
        <v>6</v>
      </c>
      <c r="V61" s="41">
        <v>1.2738853503184715</v>
      </c>
      <c r="X61" s="139" t="s">
        <v>158</v>
      </c>
      <c r="Y61" s="40">
        <v>11</v>
      </c>
      <c r="Z61" s="41">
        <v>2.3706896551724137</v>
      </c>
      <c r="AB61" s="40">
        <v>8</v>
      </c>
      <c r="AC61" s="41">
        <v>1.6985138004246285</v>
      </c>
    </row>
    <row r="62" spans="2:29" x14ac:dyDescent="0.2">
      <c r="B62" s="33" t="s">
        <v>160</v>
      </c>
      <c r="C62" s="40">
        <v>38</v>
      </c>
      <c r="D62" s="41">
        <v>8.1896551724137936</v>
      </c>
      <c r="E62" s="146"/>
      <c r="F62" s="40">
        <v>29</v>
      </c>
      <c r="G62" s="41">
        <v>6.1571125265392785</v>
      </c>
      <c r="I62" s="33" t="s">
        <v>160</v>
      </c>
      <c r="J62" s="40">
        <v>14</v>
      </c>
      <c r="K62" s="41">
        <v>3.0172413793103448</v>
      </c>
      <c r="M62" s="20">
        <v>11</v>
      </c>
      <c r="N62" s="41">
        <v>2.335456475583864</v>
      </c>
      <c r="Q62" s="139" t="s">
        <v>159</v>
      </c>
      <c r="R62" s="40">
        <v>37</v>
      </c>
      <c r="S62" s="41">
        <v>7.9741379310344831</v>
      </c>
      <c r="T62" s="146"/>
      <c r="U62" s="40">
        <v>43</v>
      </c>
      <c r="V62" s="41">
        <v>9.1295116772823768</v>
      </c>
      <c r="X62" s="139" t="s">
        <v>159</v>
      </c>
      <c r="Y62" s="40">
        <v>25</v>
      </c>
      <c r="Z62" s="41">
        <v>5.387931034482758</v>
      </c>
      <c r="AB62" s="40">
        <v>25</v>
      </c>
      <c r="AC62" s="41">
        <v>5.3078556263269645</v>
      </c>
    </row>
    <row r="63" spans="2:29" x14ac:dyDescent="0.2">
      <c r="B63" s="33" t="s">
        <v>161</v>
      </c>
      <c r="C63" s="40">
        <v>9</v>
      </c>
      <c r="D63" s="41">
        <v>1.9396551724137931</v>
      </c>
      <c r="E63" s="146"/>
      <c r="F63" s="40">
        <v>8</v>
      </c>
      <c r="G63" s="41">
        <v>1.6985138004246285</v>
      </c>
      <c r="I63" s="33" t="s">
        <v>161</v>
      </c>
      <c r="J63" s="40">
        <v>6</v>
      </c>
      <c r="K63" s="41">
        <v>1.2931034482758621</v>
      </c>
      <c r="M63" s="20">
        <v>3</v>
      </c>
      <c r="N63" s="41">
        <v>0.63694267515923575</v>
      </c>
      <c r="Q63" s="139" t="s">
        <v>160</v>
      </c>
      <c r="R63" s="40">
        <v>28</v>
      </c>
      <c r="S63" s="41">
        <v>6.0344827586206895</v>
      </c>
      <c r="T63" s="146"/>
      <c r="U63" s="40">
        <v>26</v>
      </c>
      <c r="V63" s="41">
        <v>5.520169851380043</v>
      </c>
      <c r="X63" s="139" t="s">
        <v>160</v>
      </c>
      <c r="Y63" s="40">
        <v>13</v>
      </c>
      <c r="Z63" s="41">
        <v>2.8017241379310347</v>
      </c>
      <c r="AB63" s="40">
        <v>18</v>
      </c>
      <c r="AC63" s="41">
        <v>3.8216560509554141</v>
      </c>
    </row>
    <row r="64" spans="2:29" x14ac:dyDescent="0.2">
      <c r="B64" s="33" t="s">
        <v>162</v>
      </c>
      <c r="C64" s="40">
        <v>5</v>
      </c>
      <c r="D64" s="41">
        <v>1.0775862068965518</v>
      </c>
      <c r="E64" s="146"/>
      <c r="F64" s="40">
        <v>3</v>
      </c>
      <c r="G64" s="41">
        <v>0.63694267515923575</v>
      </c>
      <c r="I64" s="33" t="s">
        <v>162</v>
      </c>
      <c r="J64" s="40">
        <v>2</v>
      </c>
      <c r="K64" s="41">
        <v>0.43103448275862066</v>
      </c>
      <c r="M64" s="20">
        <v>2</v>
      </c>
      <c r="N64" s="41">
        <v>0.42462845010615713</v>
      </c>
      <c r="Q64" s="139" t="s">
        <v>161</v>
      </c>
      <c r="R64" s="40">
        <v>12</v>
      </c>
      <c r="S64" s="41">
        <v>2.5862068965517242</v>
      </c>
      <c r="T64" s="146"/>
      <c r="U64" s="40">
        <v>18</v>
      </c>
      <c r="V64" s="41">
        <v>3.8216560509554141</v>
      </c>
      <c r="X64" s="139" t="s">
        <v>161</v>
      </c>
      <c r="Y64" s="40">
        <v>6</v>
      </c>
      <c r="Z64" s="41">
        <v>1.2931034482758621</v>
      </c>
      <c r="AB64" s="40">
        <v>4</v>
      </c>
      <c r="AC64" s="41">
        <v>0.84925690021231426</v>
      </c>
    </row>
    <row r="65" spans="2:29" x14ac:dyDescent="0.2">
      <c r="B65" s="33" t="s">
        <v>167</v>
      </c>
      <c r="C65" s="40">
        <v>4</v>
      </c>
      <c r="D65" s="41">
        <v>0.86206896551724133</v>
      </c>
      <c r="E65" s="146"/>
      <c r="F65" s="40">
        <v>1</v>
      </c>
      <c r="G65" s="41">
        <v>0.21231422505307856</v>
      </c>
      <c r="I65" s="33" t="s">
        <v>167</v>
      </c>
      <c r="J65" s="40">
        <v>2</v>
      </c>
      <c r="K65" s="41">
        <v>0.43103448275862066</v>
      </c>
      <c r="M65" s="20">
        <v>0</v>
      </c>
      <c r="N65" s="41">
        <v>0</v>
      </c>
      <c r="Q65" s="139" t="s">
        <v>162</v>
      </c>
      <c r="R65" s="40">
        <v>10</v>
      </c>
      <c r="S65" s="41">
        <v>2.1551724137931036</v>
      </c>
      <c r="T65" s="146"/>
      <c r="U65" s="40">
        <v>6</v>
      </c>
      <c r="V65" s="41">
        <v>1.2738853503184715</v>
      </c>
      <c r="X65" s="139" t="s">
        <v>162</v>
      </c>
      <c r="Y65" s="40">
        <v>3</v>
      </c>
      <c r="Z65" s="41">
        <v>0.64655172413793105</v>
      </c>
      <c r="AB65" s="40">
        <v>0</v>
      </c>
      <c r="AC65" s="41">
        <v>0</v>
      </c>
    </row>
    <row r="66" spans="2:29" x14ac:dyDescent="0.2">
      <c r="B66" s="33" t="s">
        <v>168</v>
      </c>
      <c r="C66" s="40">
        <v>0</v>
      </c>
      <c r="D66" s="41">
        <v>0</v>
      </c>
      <c r="E66" s="146"/>
      <c r="F66" s="40">
        <v>3</v>
      </c>
      <c r="G66" s="41">
        <v>0.63694267515923575</v>
      </c>
      <c r="I66" s="33" t="s">
        <v>168</v>
      </c>
      <c r="J66" s="40">
        <v>3</v>
      </c>
      <c r="K66" s="41">
        <v>0.64655172413793105</v>
      </c>
      <c r="M66" s="20">
        <v>0</v>
      </c>
      <c r="N66" s="41">
        <v>0</v>
      </c>
      <c r="Q66" s="139" t="s">
        <v>163</v>
      </c>
      <c r="R66" s="40">
        <v>5</v>
      </c>
      <c r="S66" s="41">
        <v>1.0775862068965518</v>
      </c>
      <c r="T66" s="146"/>
      <c r="U66" s="40">
        <v>7</v>
      </c>
      <c r="V66" s="41">
        <v>1.48619957537155</v>
      </c>
      <c r="X66" s="139" t="s">
        <v>163</v>
      </c>
      <c r="Y66" s="40">
        <v>3</v>
      </c>
      <c r="Z66" s="41">
        <v>0.64655172413793105</v>
      </c>
      <c r="AB66" s="40">
        <v>0</v>
      </c>
      <c r="AC66" s="41">
        <v>0</v>
      </c>
    </row>
    <row r="67" spans="2:29" x14ac:dyDescent="0.2">
      <c r="B67" s="33" t="s">
        <v>169</v>
      </c>
      <c r="C67" s="40">
        <v>2</v>
      </c>
      <c r="D67" s="41">
        <v>0.43103448275862066</v>
      </c>
      <c r="E67" s="146"/>
      <c r="F67" s="40">
        <v>1</v>
      </c>
      <c r="G67" s="41">
        <v>0.21231422505307856</v>
      </c>
      <c r="I67" s="33" t="s">
        <v>169</v>
      </c>
      <c r="J67" s="40">
        <v>4</v>
      </c>
      <c r="K67" s="41">
        <v>0.86206896551724133</v>
      </c>
      <c r="M67" s="20">
        <v>2</v>
      </c>
      <c r="N67" s="41">
        <v>0.42462845010615713</v>
      </c>
      <c r="Q67" s="139" t="s">
        <v>26</v>
      </c>
      <c r="R67" s="40">
        <v>30</v>
      </c>
      <c r="S67" s="41">
        <v>6.4655172413793105</v>
      </c>
      <c r="T67" s="146"/>
      <c r="U67" s="40">
        <v>35</v>
      </c>
      <c r="V67" s="41">
        <v>7.4309978768577496</v>
      </c>
      <c r="X67" s="139" t="s">
        <v>26</v>
      </c>
      <c r="Y67" s="40">
        <v>111</v>
      </c>
      <c r="Z67" s="41">
        <v>23.922413793103448</v>
      </c>
      <c r="AB67" s="40">
        <v>124</v>
      </c>
      <c r="AC67" s="41">
        <v>26.326963906581742</v>
      </c>
    </row>
    <row r="68" spans="2:29" x14ac:dyDescent="0.2">
      <c r="B68" s="33" t="s">
        <v>170</v>
      </c>
      <c r="C68" s="40">
        <v>2</v>
      </c>
      <c r="D68" s="41">
        <v>0.43103448275862066</v>
      </c>
      <c r="E68" s="146"/>
      <c r="F68" s="40">
        <v>0</v>
      </c>
      <c r="G68" s="41">
        <v>0</v>
      </c>
      <c r="I68" s="33" t="s">
        <v>170</v>
      </c>
      <c r="J68" s="40">
        <v>2</v>
      </c>
      <c r="K68" s="41">
        <v>0.43103448275862066</v>
      </c>
      <c r="M68" s="20">
        <v>1</v>
      </c>
      <c r="N68" s="41">
        <v>0.21231422505307856</v>
      </c>
      <c r="Q68" s="140" t="s">
        <v>10</v>
      </c>
      <c r="R68" s="42">
        <v>464</v>
      </c>
      <c r="S68" s="43">
        <v>100</v>
      </c>
      <c r="T68" s="146"/>
      <c r="U68" s="42">
        <v>471</v>
      </c>
      <c r="V68" s="43">
        <v>100</v>
      </c>
      <c r="X68" s="140" t="s">
        <v>10</v>
      </c>
      <c r="Y68" s="42">
        <v>464</v>
      </c>
      <c r="Z68" s="43">
        <v>100</v>
      </c>
      <c r="AB68" s="42">
        <v>471</v>
      </c>
      <c r="AC68" s="43">
        <v>100</v>
      </c>
    </row>
    <row r="69" spans="2:29" x14ac:dyDescent="0.2">
      <c r="B69" s="33" t="s">
        <v>171</v>
      </c>
      <c r="C69" s="40">
        <v>0</v>
      </c>
      <c r="D69" s="41">
        <v>0</v>
      </c>
      <c r="E69" s="146"/>
      <c r="F69" s="40">
        <v>0</v>
      </c>
      <c r="G69" s="41">
        <v>0</v>
      </c>
      <c r="I69" s="33" t="s">
        <v>171</v>
      </c>
      <c r="J69" s="40">
        <v>0</v>
      </c>
      <c r="K69" s="41">
        <v>0</v>
      </c>
      <c r="M69" s="20">
        <v>0</v>
      </c>
      <c r="N69" s="41">
        <v>0</v>
      </c>
      <c r="Q69" s="139" t="s">
        <v>71</v>
      </c>
      <c r="R69" s="138"/>
      <c r="S69" s="138"/>
      <c r="T69" s="146"/>
      <c r="X69" s="139" t="s">
        <v>71</v>
      </c>
      <c r="Y69" s="138"/>
      <c r="Z69" s="138"/>
    </row>
    <row r="70" spans="2:29" x14ac:dyDescent="0.2">
      <c r="B70" s="33" t="s">
        <v>172</v>
      </c>
      <c r="C70" s="40">
        <v>1</v>
      </c>
      <c r="D70" s="41">
        <v>0.21551724137931033</v>
      </c>
      <c r="E70" s="146"/>
      <c r="F70" s="40">
        <v>1</v>
      </c>
      <c r="G70" s="41">
        <v>0.21231422505307856</v>
      </c>
      <c r="I70" s="33" t="s">
        <v>172</v>
      </c>
      <c r="J70" s="40">
        <v>0</v>
      </c>
      <c r="K70" s="41">
        <v>0</v>
      </c>
      <c r="M70" s="20">
        <v>0</v>
      </c>
      <c r="N70" s="41">
        <v>0</v>
      </c>
      <c r="Q70" s="139" t="s">
        <v>164</v>
      </c>
      <c r="R70" s="138"/>
      <c r="S70" s="138"/>
      <c r="T70" s="138"/>
      <c r="U70" s="146"/>
      <c r="V70" s="146"/>
    </row>
    <row r="71" spans="2:29" x14ac:dyDescent="0.2">
      <c r="B71" s="139" t="s">
        <v>26</v>
      </c>
      <c r="C71" s="40">
        <v>30</v>
      </c>
      <c r="D71" s="41">
        <v>6.4655172413793105</v>
      </c>
      <c r="E71" s="146"/>
      <c r="F71" s="40">
        <v>35</v>
      </c>
      <c r="G71" s="41">
        <v>7.4309978768577496</v>
      </c>
      <c r="I71" s="139" t="s">
        <v>26</v>
      </c>
      <c r="J71" s="40">
        <v>111</v>
      </c>
      <c r="K71" s="41">
        <v>23.922413793103448</v>
      </c>
      <c r="M71" s="20">
        <v>124</v>
      </c>
      <c r="N71" s="41">
        <v>26.326963906581742</v>
      </c>
      <c r="Q71" s="139" t="s">
        <v>136</v>
      </c>
      <c r="R71" s="138"/>
      <c r="S71" s="138"/>
      <c r="T71" s="138"/>
      <c r="U71" s="138"/>
      <c r="V71" s="138"/>
      <c r="X71" s="139" t="s">
        <v>137</v>
      </c>
      <c r="Y71" s="138"/>
      <c r="Z71" s="138"/>
      <c r="AB71" s="138"/>
      <c r="AC71" s="138"/>
    </row>
    <row r="72" spans="2:29" x14ac:dyDescent="0.2">
      <c r="B72" s="140" t="s">
        <v>10</v>
      </c>
      <c r="C72" s="42">
        <v>464</v>
      </c>
      <c r="D72" s="43">
        <v>100</v>
      </c>
      <c r="E72" s="146"/>
      <c r="F72" s="42">
        <v>471</v>
      </c>
      <c r="G72" s="43">
        <v>100</v>
      </c>
      <c r="I72" s="140" t="s">
        <v>10</v>
      </c>
      <c r="J72" s="42">
        <v>464</v>
      </c>
      <c r="K72" s="43">
        <v>100</v>
      </c>
      <c r="M72" s="19">
        <v>471</v>
      </c>
      <c r="N72" s="44">
        <v>100</v>
      </c>
      <c r="Q72" s="140" t="s">
        <v>74</v>
      </c>
      <c r="R72" s="141" t="s">
        <v>138</v>
      </c>
      <c r="S72" s="39" t="s">
        <v>7</v>
      </c>
      <c r="T72" s="139"/>
      <c r="U72" s="141" t="s">
        <v>138</v>
      </c>
      <c r="V72" s="39" t="s">
        <v>7</v>
      </c>
      <c r="X72" s="140" t="s">
        <v>74</v>
      </c>
      <c r="Y72" s="141" t="s">
        <v>138</v>
      </c>
      <c r="Z72" s="39" t="s">
        <v>7</v>
      </c>
      <c r="AB72" s="141" t="s">
        <v>138</v>
      </c>
      <c r="AC72" s="39" t="s">
        <v>7</v>
      </c>
    </row>
    <row r="73" spans="2:29" x14ac:dyDescent="0.2">
      <c r="B73" s="139" t="s">
        <v>71</v>
      </c>
      <c r="C73" s="138"/>
      <c r="D73" s="138"/>
      <c r="E73" s="146"/>
      <c r="F73" s="138"/>
      <c r="G73" s="138"/>
      <c r="Q73" s="37" t="s">
        <v>158</v>
      </c>
      <c r="R73" s="40">
        <v>5</v>
      </c>
      <c r="S73" s="41">
        <v>1.0775862068965518</v>
      </c>
      <c r="T73" s="138"/>
      <c r="U73" s="40">
        <v>6</v>
      </c>
      <c r="V73" s="41">
        <v>1.2738853503184715</v>
      </c>
      <c r="X73" s="37" t="s">
        <v>158</v>
      </c>
      <c r="Y73" s="40">
        <v>6</v>
      </c>
      <c r="Z73" s="41">
        <v>1.2931034482758621</v>
      </c>
      <c r="AB73" s="40">
        <v>5</v>
      </c>
      <c r="AC73" s="41">
        <v>1.0615711252653928</v>
      </c>
    </row>
    <row r="74" spans="2:29" x14ac:dyDescent="0.2">
      <c r="B74" s="139" t="s">
        <v>152</v>
      </c>
      <c r="C74" s="138"/>
      <c r="D74" s="138"/>
      <c r="E74" s="146"/>
      <c r="F74" s="146"/>
      <c r="G74" s="146"/>
      <c r="I74" s="139"/>
      <c r="Q74" s="37" t="s">
        <v>159</v>
      </c>
      <c r="R74" s="40">
        <v>0</v>
      </c>
      <c r="S74" s="41">
        <v>0</v>
      </c>
      <c r="T74" s="138"/>
      <c r="U74" s="40">
        <v>0</v>
      </c>
      <c r="V74" s="41">
        <v>0</v>
      </c>
      <c r="X74" s="37" t="s">
        <v>159</v>
      </c>
      <c r="Y74" s="40">
        <v>0</v>
      </c>
      <c r="Z74" s="41">
        <v>0</v>
      </c>
      <c r="AB74" s="40">
        <v>0</v>
      </c>
      <c r="AC74" s="41">
        <v>0</v>
      </c>
    </row>
    <row r="75" spans="2:29" x14ac:dyDescent="0.2">
      <c r="B75" s="139" t="s">
        <v>136</v>
      </c>
      <c r="C75" s="138"/>
      <c r="D75" s="138"/>
      <c r="E75" s="146"/>
      <c r="F75" s="138"/>
      <c r="G75" s="138"/>
      <c r="I75" s="139" t="s">
        <v>137</v>
      </c>
      <c r="J75" s="138"/>
      <c r="K75" s="138"/>
      <c r="M75" s="138"/>
      <c r="N75" s="138"/>
      <c r="Q75" s="37" t="s">
        <v>160</v>
      </c>
      <c r="R75" s="40">
        <v>0</v>
      </c>
      <c r="S75" s="41">
        <v>0</v>
      </c>
      <c r="T75" s="138"/>
      <c r="U75" s="40">
        <v>0</v>
      </c>
      <c r="V75" s="41">
        <v>0</v>
      </c>
      <c r="X75" s="37" t="s">
        <v>160</v>
      </c>
      <c r="Y75" s="40">
        <v>0</v>
      </c>
      <c r="Z75" s="41">
        <v>0</v>
      </c>
      <c r="AB75" s="40">
        <v>0</v>
      </c>
      <c r="AC75" s="41">
        <v>0</v>
      </c>
    </row>
    <row r="76" spans="2:29" x14ac:dyDescent="0.2">
      <c r="B76" s="140" t="s">
        <v>74</v>
      </c>
      <c r="C76" s="141" t="s">
        <v>138</v>
      </c>
      <c r="D76" s="39" t="s">
        <v>7</v>
      </c>
      <c r="E76" s="143"/>
      <c r="F76" s="141" t="s">
        <v>138</v>
      </c>
      <c r="G76" s="39" t="s">
        <v>7</v>
      </c>
      <c r="I76" s="140" t="s">
        <v>74</v>
      </c>
      <c r="J76" s="141" t="s">
        <v>138</v>
      </c>
      <c r="K76" s="45" t="s">
        <v>7</v>
      </c>
      <c r="M76" s="141" t="s">
        <v>138</v>
      </c>
      <c r="N76" s="39" t="s">
        <v>7</v>
      </c>
      <c r="Q76" s="37" t="s">
        <v>161</v>
      </c>
      <c r="R76" s="40">
        <v>0</v>
      </c>
      <c r="S76" s="41">
        <v>0</v>
      </c>
      <c r="T76" s="138"/>
      <c r="U76" s="40">
        <v>0</v>
      </c>
      <c r="V76" s="41">
        <v>0</v>
      </c>
      <c r="X76" s="37" t="s">
        <v>161</v>
      </c>
      <c r="Y76" s="40">
        <v>1</v>
      </c>
      <c r="Z76" s="41">
        <v>0.21551724137931033</v>
      </c>
      <c r="AB76" s="40">
        <v>1</v>
      </c>
      <c r="AC76" s="41">
        <v>0.21231422505307856</v>
      </c>
    </row>
    <row r="77" spans="2:29" x14ac:dyDescent="0.2">
      <c r="B77" s="34" t="s">
        <v>139</v>
      </c>
      <c r="C77" s="40">
        <v>217</v>
      </c>
      <c r="D77" s="153">
        <v>46.767241379310342</v>
      </c>
      <c r="E77" s="146"/>
      <c r="F77" s="40">
        <v>208</v>
      </c>
      <c r="G77" s="41">
        <v>44.161358811040344</v>
      </c>
      <c r="I77" s="34" t="s">
        <v>139</v>
      </c>
      <c r="J77" s="40">
        <v>189</v>
      </c>
      <c r="K77" s="153">
        <v>40.732758620689658</v>
      </c>
      <c r="M77" s="20">
        <v>182</v>
      </c>
      <c r="N77" s="41">
        <v>38.641188959660298</v>
      </c>
      <c r="Q77" s="37" t="s">
        <v>162</v>
      </c>
      <c r="R77" s="40">
        <v>2</v>
      </c>
      <c r="S77" s="41">
        <v>0.43103448275862066</v>
      </c>
      <c r="T77" s="138"/>
      <c r="U77" s="40">
        <v>3</v>
      </c>
      <c r="V77" s="41">
        <v>0.63694267515923575</v>
      </c>
      <c r="X77" s="37" t="s">
        <v>162</v>
      </c>
      <c r="Y77" s="40">
        <v>2</v>
      </c>
      <c r="Z77" s="41">
        <v>0.43103448275862066</v>
      </c>
      <c r="AB77" s="40">
        <v>6</v>
      </c>
      <c r="AC77" s="41">
        <v>1.2738853503184715</v>
      </c>
    </row>
    <row r="78" spans="2:29" x14ac:dyDescent="0.2">
      <c r="B78" s="34" t="s">
        <v>158</v>
      </c>
      <c r="C78" s="40">
        <v>17</v>
      </c>
      <c r="D78" s="133">
        <v>3.6637931034482754</v>
      </c>
      <c r="E78" s="146"/>
      <c r="F78" s="40">
        <v>20</v>
      </c>
      <c r="G78" s="41">
        <v>4.2462845010615711</v>
      </c>
      <c r="I78" s="34" t="s">
        <v>158</v>
      </c>
      <c r="J78" s="40">
        <v>30</v>
      </c>
      <c r="K78" s="133">
        <v>6.4655172413793105</v>
      </c>
      <c r="M78" s="20">
        <v>28</v>
      </c>
      <c r="N78" s="41">
        <v>5.9447983014862</v>
      </c>
      <c r="Q78" s="37" t="s">
        <v>167</v>
      </c>
      <c r="R78" s="40">
        <v>12</v>
      </c>
      <c r="S78" s="41">
        <v>2.5862068965517242</v>
      </c>
      <c r="T78" s="138"/>
      <c r="U78" s="40">
        <v>6</v>
      </c>
      <c r="V78" s="41">
        <v>1.2738853503184715</v>
      </c>
      <c r="X78" s="37" t="s">
        <v>167</v>
      </c>
      <c r="Y78" s="40">
        <v>17</v>
      </c>
      <c r="Z78" s="41">
        <v>3.6637931034482754</v>
      </c>
      <c r="AB78" s="40">
        <v>12</v>
      </c>
      <c r="AC78" s="41">
        <v>2.547770700636943</v>
      </c>
    </row>
    <row r="79" spans="2:29" x14ac:dyDescent="0.2">
      <c r="B79" s="34" t="s">
        <v>159</v>
      </c>
      <c r="C79" s="40">
        <v>48</v>
      </c>
      <c r="D79" s="133">
        <v>10.344827586206897</v>
      </c>
      <c r="E79" s="146"/>
      <c r="F79" s="40">
        <v>53</v>
      </c>
      <c r="G79" s="41">
        <v>11.252653927813164</v>
      </c>
      <c r="I79" s="34" t="s">
        <v>159</v>
      </c>
      <c r="J79" s="40">
        <v>45</v>
      </c>
      <c r="K79" s="133">
        <v>9.6982758620689662</v>
      </c>
      <c r="M79" s="20">
        <v>52</v>
      </c>
      <c r="N79" s="41">
        <v>11.040339702760086</v>
      </c>
      <c r="Q79" s="37" t="s">
        <v>168</v>
      </c>
      <c r="R79" s="40">
        <v>57</v>
      </c>
      <c r="S79" s="41">
        <v>12.284482758620689</v>
      </c>
      <c r="T79" s="138"/>
      <c r="U79" s="40">
        <v>62</v>
      </c>
      <c r="V79" s="41">
        <v>13.163481953290871</v>
      </c>
      <c r="X79" s="37" t="s">
        <v>168</v>
      </c>
      <c r="Y79" s="40">
        <v>61</v>
      </c>
      <c r="Z79" s="41">
        <v>13.146551724137931</v>
      </c>
      <c r="AB79" s="40">
        <v>71</v>
      </c>
      <c r="AC79" s="41">
        <v>15.074309978768577</v>
      </c>
    </row>
    <row r="80" spans="2:29" x14ac:dyDescent="0.2">
      <c r="B80" s="34" t="s">
        <v>160</v>
      </c>
      <c r="C80" s="40">
        <v>56</v>
      </c>
      <c r="D80" s="133">
        <v>12.068965517241379</v>
      </c>
      <c r="E80" s="146"/>
      <c r="F80" s="40">
        <v>55</v>
      </c>
      <c r="G80" s="41">
        <v>11.677282377919321</v>
      </c>
      <c r="I80" s="34" t="s">
        <v>160</v>
      </c>
      <c r="J80" s="40">
        <v>40</v>
      </c>
      <c r="K80" s="133">
        <v>8.6206896551724146</v>
      </c>
      <c r="M80" s="20">
        <v>38</v>
      </c>
      <c r="N80" s="41">
        <v>8.0679405520169851</v>
      </c>
      <c r="Q80" s="37" t="s">
        <v>169</v>
      </c>
      <c r="R80" s="40">
        <v>83</v>
      </c>
      <c r="S80" s="41">
        <v>17.887931034482758</v>
      </c>
      <c r="T80" s="138"/>
      <c r="U80" s="40">
        <v>86</v>
      </c>
      <c r="V80" s="41">
        <v>18.259023354564754</v>
      </c>
      <c r="X80" s="37" t="s">
        <v>169</v>
      </c>
      <c r="Y80" s="40">
        <v>86</v>
      </c>
      <c r="Z80" s="41">
        <v>18.53448275862069</v>
      </c>
      <c r="AB80" s="40">
        <v>91</v>
      </c>
      <c r="AC80" s="41">
        <v>19.320594479830149</v>
      </c>
    </row>
    <row r="81" spans="2:29" x14ac:dyDescent="0.2">
      <c r="B81" s="34" t="s">
        <v>161</v>
      </c>
      <c r="C81" s="40">
        <v>41</v>
      </c>
      <c r="D81" s="133">
        <v>8.8362068965517242</v>
      </c>
      <c r="E81" s="146"/>
      <c r="F81" s="40">
        <v>39</v>
      </c>
      <c r="G81" s="41">
        <v>8.2802547770700627</v>
      </c>
      <c r="I81" s="34" t="s">
        <v>161</v>
      </c>
      <c r="J81" s="40">
        <v>24</v>
      </c>
      <c r="K81" s="133">
        <v>5.1724137931034484</v>
      </c>
      <c r="M81" s="20">
        <v>22</v>
      </c>
      <c r="N81" s="41">
        <v>4.6709129511677281</v>
      </c>
      <c r="Q81" s="37" t="s">
        <v>170</v>
      </c>
      <c r="R81" s="40">
        <v>147</v>
      </c>
      <c r="S81" s="41">
        <v>31.681034482758619</v>
      </c>
      <c r="T81" s="138"/>
      <c r="U81" s="40">
        <v>157</v>
      </c>
      <c r="V81" s="41">
        <v>33.333333333333329</v>
      </c>
      <c r="X81" s="37" t="s">
        <v>170</v>
      </c>
      <c r="Y81" s="40">
        <v>124</v>
      </c>
      <c r="Z81" s="41">
        <v>26.72413793103448</v>
      </c>
      <c r="AB81" s="40">
        <v>114</v>
      </c>
      <c r="AC81" s="41">
        <v>24.203821656050955</v>
      </c>
    </row>
    <row r="82" spans="2:29" x14ac:dyDescent="0.2">
      <c r="B82" s="34" t="s">
        <v>162</v>
      </c>
      <c r="C82" s="40">
        <v>16</v>
      </c>
      <c r="D82" s="133">
        <v>3.4482758620689653</v>
      </c>
      <c r="E82" s="146"/>
      <c r="F82" s="40">
        <v>24</v>
      </c>
      <c r="G82" s="41">
        <v>5.095541401273886</v>
      </c>
      <c r="I82" s="34" t="s">
        <v>162</v>
      </c>
      <c r="J82" s="40">
        <v>6</v>
      </c>
      <c r="K82" s="133">
        <v>1.2931034482758621</v>
      </c>
      <c r="M82" s="20">
        <v>8</v>
      </c>
      <c r="N82" s="41">
        <v>1.6985138004246285</v>
      </c>
      <c r="Q82" s="37" t="s">
        <v>171</v>
      </c>
      <c r="R82" s="40">
        <v>64</v>
      </c>
      <c r="S82" s="41">
        <v>13.793103448275861</v>
      </c>
      <c r="T82" s="138"/>
      <c r="U82" s="40">
        <v>56</v>
      </c>
      <c r="V82" s="41">
        <v>11.8895966029724</v>
      </c>
      <c r="X82" s="37" t="s">
        <v>171</v>
      </c>
      <c r="Y82" s="40">
        <v>35</v>
      </c>
      <c r="Z82" s="41">
        <v>7.5431034482758621</v>
      </c>
      <c r="AB82" s="40">
        <v>33</v>
      </c>
      <c r="AC82" s="41">
        <v>7.0063694267515926</v>
      </c>
    </row>
    <row r="83" spans="2:29" x14ac:dyDescent="0.2">
      <c r="B83" s="34" t="s">
        <v>167</v>
      </c>
      <c r="C83" s="40">
        <v>14</v>
      </c>
      <c r="D83" s="133">
        <v>3.0172413793103448</v>
      </c>
      <c r="E83" s="146"/>
      <c r="F83" s="40">
        <v>13</v>
      </c>
      <c r="G83" s="41">
        <v>2.7600849256900215</v>
      </c>
      <c r="I83" s="34" t="s">
        <v>167</v>
      </c>
      <c r="J83" s="40">
        <v>4</v>
      </c>
      <c r="K83" s="133">
        <v>0.86206896551724133</v>
      </c>
      <c r="M83" s="20">
        <v>7</v>
      </c>
      <c r="N83" s="41">
        <v>1.48619957537155</v>
      </c>
      <c r="Q83" s="37" t="s">
        <v>173</v>
      </c>
      <c r="R83" s="40">
        <v>51</v>
      </c>
      <c r="S83" s="41">
        <v>10.991379310344827</v>
      </c>
      <c r="T83" s="138"/>
      <c r="U83" s="40">
        <v>46</v>
      </c>
      <c r="V83" s="41">
        <v>9.766454352441615</v>
      </c>
      <c r="X83" s="37" t="s">
        <v>173</v>
      </c>
      <c r="Y83" s="40">
        <v>16</v>
      </c>
      <c r="Z83" s="41">
        <v>3.4482758620689653</v>
      </c>
      <c r="AB83" s="40">
        <v>12</v>
      </c>
      <c r="AC83" s="41">
        <v>2.547770700636943</v>
      </c>
    </row>
    <row r="84" spans="2:29" x14ac:dyDescent="0.2">
      <c r="B84" s="34" t="s">
        <v>168</v>
      </c>
      <c r="C84" s="40">
        <v>7</v>
      </c>
      <c r="D84" s="133">
        <v>1.5086206896551724</v>
      </c>
      <c r="E84" s="146"/>
      <c r="F84" s="40">
        <v>9</v>
      </c>
      <c r="G84" s="41">
        <v>1.910828025477707</v>
      </c>
      <c r="I84" s="34" t="s">
        <v>168</v>
      </c>
      <c r="J84" s="40">
        <v>6</v>
      </c>
      <c r="K84" s="133">
        <v>1.2931034482758621</v>
      </c>
      <c r="M84" s="20">
        <v>4</v>
      </c>
      <c r="N84" s="41">
        <v>0.84925690021231426</v>
      </c>
      <c r="Q84" s="37" t="s">
        <v>174</v>
      </c>
      <c r="R84" s="40">
        <v>13</v>
      </c>
      <c r="S84" s="41">
        <v>2.8017241379310347</v>
      </c>
      <c r="T84" s="138"/>
      <c r="U84" s="40">
        <v>14</v>
      </c>
      <c r="V84" s="41">
        <v>2.9723991507431</v>
      </c>
      <c r="X84" s="37" t="s">
        <v>174</v>
      </c>
      <c r="Y84" s="40">
        <v>5</v>
      </c>
      <c r="Z84" s="41">
        <v>1.0775862068965518</v>
      </c>
      <c r="AB84" s="40">
        <v>2</v>
      </c>
      <c r="AC84" s="41">
        <v>0.42462845010615713</v>
      </c>
    </row>
    <row r="85" spans="2:29" x14ac:dyDescent="0.2">
      <c r="B85" s="34" t="s">
        <v>169</v>
      </c>
      <c r="C85" s="40">
        <v>4</v>
      </c>
      <c r="D85" s="133">
        <v>0.86206896551724133</v>
      </c>
      <c r="E85" s="146"/>
      <c r="F85" s="40">
        <v>2</v>
      </c>
      <c r="G85" s="41">
        <v>0.42462845010615713</v>
      </c>
      <c r="I85" s="34" t="s">
        <v>169</v>
      </c>
      <c r="J85" s="40">
        <v>0</v>
      </c>
      <c r="K85" s="133">
        <v>0</v>
      </c>
      <c r="M85" s="20">
        <v>1</v>
      </c>
      <c r="N85" s="41">
        <v>0.21231422505307856</v>
      </c>
      <c r="Q85" s="139" t="s">
        <v>26</v>
      </c>
      <c r="R85" s="40">
        <v>30</v>
      </c>
      <c r="S85" s="41">
        <v>6.4655172413793105</v>
      </c>
      <c r="T85" s="138"/>
      <c r="U85" s="40">
        <v>35</v>
      </c>
      <c r="V85" s="41">
        <v>7.4309978768577496</v>
      </c>
      <c r="X85" s="139" t="s">
        <v>26</v>
      </c>
      <c r="Y85" s="40">
        <v>111</v>
      </c>
      <c r="Z85" s="41">
        <v>23.922413793103448</v>
      </c>
      <c r="AB85" s="40">
        <v>124</v>
      </c>
      <c r="AC85" s="41">
        <v>26.326963906581742</v>
      </c>
    </row>
    <row r="86" spans="2:29" x14ac:dyDescent="0.2">
      <c r="B86" s="34" t="s">
        <v>170</v>
      </c>
      <c r="C86" s="40">
        <v>6</v>
      </c>
      <c r="D86" s="133">
        <v>1.2931034482758621</v>
      </c>
      <c r="E86" s="146"/>
      <c r="F86" s="40">
        <v>5</v>
      </c>
      <c r="G86" s="41">
        <v>1.0615711252653928</v>
      </c>
      <c r="I86" s="34" t="s">
        <v>170</v>
      </c>
      <c r="J86" s="40">
        <v>3</v>
      </c>
      <c r="K86" s="133">
        <v>0.64655172413793105</v>
      </c>
      <c r="M86" s="20">
        <v>1</v>
      </c>
      <c r="N86" s="41">
        <v>0.21231422505307856</v>
      </c>
      <c r="Q86" s="140" t="s">
        <v>10</v>
      </c>
      <c r="R86" s="42">
        <v>464</v>
      </c>
      <c r="S86" s="43">
        <v>100</v>
      </c>
      <c r="T86" s="138"/>
      <c r="U86" s="42">
        <v>471</v>
      </c>
      <c r="V86" s="43">
        <v>100</v>
      </c>
      <c r="X86" s="140" t="s">
        <v>10</v>
      </c>
      <c r="Y86" s="42">
        <v>464</v>
      </c>
      <c r="Z86" s="43">
        <v>100</v>
      </c>
      <c r="AB86" s="42">
        <v>471</v>
      </c>
      <c r="AC86" s="43">
        <v>100</v>
      </c>
    </row>
    <row r="87" spans="2:29" x14ac:dyDescent="0.2">
      <c r="B87" s="34" t="s">
        <v>171</v>
      </c>
      <c r="C87" s="40">
        <v>1</v>
      </c>
      <c r="D87" s="133">
        <v>0.21551724137931033</v>
      </c>
      <c r="E87" s="146"/>
      <c r="F87" s="40">
        <v>0</v>
      </c>
      <c r="G87" s="41">
        <v>0</v>
      </c>
      <c r="I87" s="34" t="s">
        <v>171</v>
      </c>
      <c r="J87" s="40">
        <v>3</v>
      </c>
      <c r="K87" s="133">
        <v>0.64655172413793105</v>
      </c>
      <c r="M87" s="20">
        <v>0</v>
      </c>
      <c r="N87" s="41">
        <v>0</v>
      </c>
      <c r="Q87" s="139" t="s">
        <v>71</v>
      </c>
      <c r="R87" s="138"/>
      <c r="S87" s="138"/>
      <c r="T87" s="138"/>
      <c r="U87" s="138"/>
      <c r="V87" s="138"/>
    </row>
    <row r="88" spans="2:29" x14ac:dyDescent="0.2">
      <c r="B88" s="34" t="s">
        <v>172</v>
      </c>
      <c r="C88" s="40">
        <v>7</v>
      </c>
      <c r="D88" s="133">
        <v>1.5086206896551724</v>
      </c>
      <c r="E88" s="146"/>
      <c r="F88" s="40">
        <v>8</v>
      </c>
      <c r="G88" s="41">
        <v>1.6985138004246285</v>
      </c>
      <c r="I88" s="34" t="s">
        <v>172</v>
      </c>
      <c r="J88" s="40">
        <v>3</v>
      </c>
      <c r="K88" s="133">
        <v>0.64655172413793105</v>
      </c>
      <c r="M88" s="20">
        <v>4</v>
      </c>
      <c r="N88" s="41">
        <v>0.84925690021231426</v>
      </c>
      <c r="Q88" s="27" t="s">
        <v>25</v>
      </c>
      <c r="R88" s="48"/>
      <c r="S88" s="48"/>
      <c r="T88" s="48"/>
      <c r="U88" s="49"/>
      <c r="V88" s="49"/>
      <c r="W88" s="15"/>
      <c r="X88" s="27"/>
      <c r="Y88" s="15"/>
      <c r="Z88" s="15"/>
      <c r="AA88" s="15"/>
      <c r="AB88" s="15"/>
      <c r="AC88" s="15"/>
    </row>
    <row r="89" spans="2:29" x14ac:dyDescent="0.2">
      <c r="B89" s="139" t="s">
        <v>26</v>
      </c>
      <c r="C89" s="40">
        <v>30</v>
      </c>
      <c r="D89" s="133">
        <v>6.4655172413793105</v>
      </c>
      <c r="E89" s="146"/>
      <c r="F89" s="40">
        <v>35</v>
      </c>
      <c r="G89" s="41">
        <v>7.4309978768577496</v>
      </c>
      <c r="I89" s="139" t="s">
        <v>26</v>
      </c>
      <c r="J89" s="40">
        <v>111</v>
      </c>
      <c r="K89" s="133">
        <v>23.922413793103448</v>
      </c>
      <c r="M89" s="20">
        <v>124</v>
      </c>
      <c r="N89" s="41">
        <v>26.326963906581742</v>
      </c>
      <c r="Q89" s="27" t="s">
        <v>136</v>
      </c>
      <c r="R89" s="48"/>
      <c r="S89" s="48"/>
      <c r="T89" s="48"/>
      <c r="U89" s="48"/>
      <c r="V89" s="48"/>
      <c r="W89" s="15"/>
      <c r="X89" s="27" t="s">
        <v>137</v>
      </c>
      <c r="Y89" s="48"/>
      <c r="Z89" s="48"/>
      <c r="AA89" s="15"/>
      <c r="AB89" s="48"/>
      <c r="AC89" s="48"/>
    </row>
    <row r="90" spans="2:29" x14ac:dyDescent="0.2">
      <c r="B90" s="140" t="s">
        <v>10</v>
      </c>
      <c r="C90" s="42">
        <v>464</v>
      </c>
      <c r="D90" s="43">
        <v>100</v>
      </c>
      <c r="E90" s="146"/>
      <c r="F90" s="42">
        <v>471</v>
      </c>
      <c r="G90" s="43">
        <v>100</v>
      </c>
      <c r="I90" s="140" t="s">
        <v>10</v>
      </c>
      <c r="J90" s="42">
        <v>464</v>
      </c>
      <c r="K90" s="43">
        <v>100</v>
      </c>
      <c r="M90" s="19">
        <v>471</v>
      </c>
      <c r="N90" s="44">
        <v>100</v>
      </c>
      <c r="Q90" s="50" t="s">
        <v>74</v>
      </c>
      <c r="R90" s="51" t="s">
        <v>138</v>
      </c>
      <c r="S90" s="45" t="s">
        <v>7</v>
      </c>
      <c r="T90" s="27"/>
      <c r="U90" s="51" t="s">
        <v>138</v>
      </c>
      <c r="V90" s="45" t="s">
        <v>7</v>
      </c>
      <c r="W90" s="15"/>
      <c r="X90" s="50" t="s">
        <v>74</v>
      </c>
      <c r="Y90" s="51" t="s">
        <v>138</v>
      </c>
      <c r="Z90" s="45" t="s">
        <v>7</v>
      </c>
      <c r="AA90" s="15"/>
      <c r="AB90" s="51" t="s">
        <v>138</v>
      </c>
      <c r="AC90" s="45" t="s">
        <v>7</v>
      </c>
    </row>
    <row r="91" spans="2:29" x14ac:dyDescent="0.2">
      <c r="B91" s="139" t="s">
        <v>71</v>
      </c>
      <c r="C91" s="138"/>
      <c r="D91" s="138"/>
      <c r="E91" s="146"/>
      <c r="F91" s="138"/>
      <c r="G91" s="138"/>
      <c r="Q91" s="38" t="s">
        <v>139</v>
      </c>
      <c r="R91" s="52">
        <v>166</v>
      </c>
      <c r="S91" s="53">
        <v>35.775862068965516</v>
      </c>
      <c r="T91" s="48"/>
      <c r="U91" s="52">
        <v>167</v>
      </c>
      <c r="V91" s="53">
        <v>35.456475583864119</v>
      </c>
      <c r="W91" s="15"/>
      <c r="X91" s="38" t="s">
        <v>139</v>
      </c>
      <c r="Y91" s="52">
        <v>172</v>
      </c>
      <c r="Z91" s="53">
        <v>37.068965517241381</v>
      </c>
      <c r="AA91" s="15"/>
      <c r="AB91" s="52">
        <v>161</v>
      </c>
      <c r="AC91" s="53">
        <v>34.182590233545646</v>
      </c>
    </row>
    <row r="92" spans="2:29" x14ac:dyDescent="0.2">
      <c r="B92" s="139" t="s">
        <v>153</v>
      </c>
      <c r="C92" s="138"/>
      <c r="D92" s="138"/>
      <c r="E92" s="146"/>
      <c r="F92" s="146"/>
      <c r="G92" s="146"/>
      <c r="I92" s="139"/>
      <c r="Q92" s="38" t="s">
        <v>158</v>
      </c>
      <c r="R92" s="52">
        <v>8</v>
      </c>
      <c r="S92" s="53">
        <v>1.7241379310344827</v>
      </c>
      <c r="T92" s="48"/>
      <c r="U92" s="52">
        <v>13</v>
      </c>
      <c r="V92" s="53">
        <v>2.7600849256900215</v>
      </c>
      <c r="W92" s="15"/>
      <c r="X92" s="38" t="s">
        <v>158</v>
      </c>
      <c r="Y92" s="52">
        <v>19</v>
      </c>
      <c r="Z92" s="53">
        <v>4.0948275862068968</v>
      </c>
      <c r="AA92" s="15"/>
      <c r="AB92" s="52">
        <v>13</v>
      </c>
      <c r="AC92" s="53">
        <v>2.7600849256900215</v>
      </c>
    </row>
    <row r="93" spans="2:29" x14ac:dyDescent="0.2">
      <c r="B93" s="139" t="s">
        <v>136</v>
      </c>
      <c r="C93" s="138"/>
      <c r="D93" s="138"/>
      <c r="E93" s="146"/>
      <c r="I93" s="139" t="s">
        <v>137</v>
      </c>
      <c r="J93" s="138"/>
      <c r="K93" s="138"/>
      <c r="Q93" s="38" t="s">
        <v>159</v>
      </c>
      <c r="R93" s="52">
        <v>51</v>
      </c>
      <c r="S93" s="53">
        <v>10.991379310344827</v>
      </c>
      <c r="T93" s="48"/>
      <c r="U93" s="52">
        <v>36</v>
      </c>
      <c r="V93" s="53">
        <v>7.6433121019108281</v>
      </c>
      <c r="W93" s="15"/>
      <c r="X93" s="38" t="s">
        <v>159</v>
      </c>
      <c r="Y93" s="52">
        <v>51</v>
      </c>
      <c r="Z93" s="53">
        <v>10.991379310344827</v>
      </c>
      <c r="AA93" s="15"/>
      <c r="AB93" s="52">
        <v>46</v>
      </c>
      <c r="AC93" s="53">
        <v>9.766454352441615</v>
      </c>
    </row>
    <row r="94" spans="2:29" x14ac:dyDescent="0.2">
      <c r="B94" s="140" t="s">
        <v>74</v>
      </c>
      <c r="C94" s="141" t="s">
        <v>138</v>
      </c>
      <c r="D94" s="45" t="s">
        <v>7</v>
      </c>
      <c r="E94" s="143"/>
      <c r="F94" s="19" t="s">
        <v>6</v>
      </c>
      <c r="G94" s="5" t="s">
        <v>7</v>
      </c>
      <c r="I94" s="140" t="s">
        <v>74</v>
      </c>
      <c r="J94" s="141" t="s">
        <v>138</v>
      </c>
      <c r="K94" s="45" t="s">
        <v>7</v>
      </c>
      <c r="M94" s="19" t="s">
        <v>6</v>
      </c>
      <c r="N94" s="5" t="s">
        <v>7</v>
      </c>
      <c r="Q94" s="38" t="s">
        <v>160</v>
      </c>
      <c r="R94" s="52">
        <v>49</v>
      </c>
      <c r="S94" s="53">
        <v>10.560344827586206</v>
      </c>
      <c r="T94" s="48"/>
      <c r="U94" s="52">
        <v>53</v>
      </c>
      <c r="V94" s="53">
        <v>11.252653927813164</v>
      </c>
      <c r="W94" s="15"/>
      <c r="X94" s="38" t="s">
        <v>160</v>
      </c>
      <c r="Y94" s="52">
        <v>41</v>
      </c>
      <c r="Z94" s="53">
        <v>8.8362068965517242</v>
      </c>
      <c r="AA94" s="15"/>
      <c r="AB94" s="52">
        <v>49</v>
      </c>
      <c r="AC94" s="53">
        <v>10.40339702760085</v>
      </c>
    </row>
    <row r="95" spans="2:29" x14ac:dyDescent="0.2">
      <c r="B95" s="35" t="s">
        <v>139</v>
      </c>
      <c r="C95" s="40">
        <v>41</v>
      </c>
      <c r="D95" s="41">
        <v>8.8362068965517242</v>
      </c>
      <c r="E95" s="146"/>
      <c r="F95" s="20">
        <v>64</v>
      </c>
      <c r="G95" s="41">
        <v>13.588110403397028</v>
      </c>
      <c r="I95" s="35" t="s">
        <v>139</v>
      </c>
      <c r="J95" s="40">
        <v>56</v>
      </c>
      <c r="K95" s="41">
        <v>12.068965517241379</v>
      </c>
      <c r="M95" s="20">
        <v>101</v>
      </c>
      <c r="N95" s="41">
        <v>21.443736730360936</v>
      </c>
      <c r="Q95" s="38" t="s">
        <v>161</v>
      </c>
      <c r="R95" s="52">
        <v>33</v>
      </c>
      <c r="S95" s="53">
        <v>7.112068965517242</v>
      </c>
      <c r="T95" s="48"/>
      <c r="U95" s="52">
        <v>43</v>
      </c>
      <c r="V95" s="53">
        <v>9.1295116772823768</v>
      </c>
      <c r="W95" s="15"/>
      <c r="X95" s="38" t="s">
        <v>161</v>
      </c>
      <c r="Y95" s="52">
        <v>30</v>
      </c>
      <c r="Z95" s="53">
        <v>6.4655172413793105</v>
      </c>
      <c r="AA95" s="15"/>
      <c r="AB95" s="52">
        <v>25</v>
      </c>
      <c r="AC95" s="53">
        <v>5.3078556263269645</v>
      </c>
    </row>
    <row r="96" spans="2:29" x14ac:dyDescent="0.2">
      <c r="B96" s="35" t="s">
        <v>158</v>
      </c>
      <c r="C96" s="40">
        <v>3</v>
      </c>
      <c r="D96" s="41">
        <v>0.64655172413793105</v>
      </c>
      <c r="E96" s="146"/>
      <c r="F96" s="20">
        <v>2</v>
      </c>
      <c r="G96" s="41">
        <v>0.42462845010615713</v>
      </c>
      <c r="I96" s="35" t="s">
        <v>158</v>
      </c>
      <c r="J96" s="40">
        <v>7</v>
      </c>
      <c r="K96" s="41">
        <v>1.5086206896551724</v>
      </c>
      <c r="M96" s="20">
        <v>9</v>
      </c>
      <c r="N96" s="41">
        <v>1.910828025477707</v>
      </c>
      <c r="Q96" s="38" t="s">
        <v>162</v>
      </c>
      <c r="R96" s="52">
        <v>36</v>
      </c>
      <c r="S96" s="53">
        <v>7.7586206896551726</v>
      </c>
      <c r="T96" s="48"/>
      <c r="U96" s="52">
        <v>44</v>
      </c>
      <c r="V96" s="53">
        <v>9.3418259023354562</v>
      </c>
      <c r="W96" s="15"/>
      <c r="X96" s="38" t="s">
        <v>162</v>
      </c>
      <c r="Y96" s="52">
        <v>16</v>
      </c>
      <c r="Z96" s="53">
        <v>3.4482758620689653</v>
      </c>
      <c r="AA96" s="15"/>
      <c r="AB96" s="52">
        <v>26</v>
      </c>
      <c r="AC96" s="53">
        <v>5.520169851380043</v>
      </c>
    </row>
    <row r="97" spans="2:29" x14ac:dyDescent="0.2">
      <c r="B97" s="35" t="s">
        <v>159</v>
      </c>
      <c r="C97" s="40">
        <v>17</v>
      </c>
      <c r="D97" s="41">
        <v>3.6637931034482754</v>
      </c>
      <c r="E97" s="146"/>
      <c r="F97" s="20">
        <v>23</v>
      </c>
      <c r="G97" s="41">
        <v>4.8832271762208075</v>
      </c>
      <c r="I97" s="35" t="s">
        <v>159</v>
      </c>
      <c r="J97" s="40">
        <v>46</v>
      </c>
      <c r="K97" s="41">
        <v>9.9137931034482758</v>
      </c>
      <c r="M97" s="20">
        <v>47</v>
      </c>
      <c r="N97" s="41">
        <v>9.9787685774946926</v>
      </c>
      <c r="Q97" s="38" t="s">
        <v>167</v>
      </c>
      <c r="R97" s="52">
        <v>23</v>
      </c>
      <c r="S97" s="53">
        <v>4.9568965517241379</v>
      </c>
      <c r="T97" s="48"/>
      <c r="U97" s="52">
        <v>25</v>
      </c>
      <c r="V97" s="53">
        <v>5.3078556263269645</v>
      </c>
      <c r="W97" s="15"/>
      <c r="X97" s="38" t="s">
        <v>167</v>
      </c>
      <c r="Y97" s="52">
        <v>10</v>
      </c>
      <c r="Z97" s="53">
        <v>2.1551724137931036</v>
      </c>
      <c r="AA97" s="15"/>
      <c r="AB97" s="52">
        <v>8</v>
      </c>
      <c r="AC97" s="53">
        <v>1.6985138004246285</v>
      </c>
    </row>
    <row r="98" spans="2:29" x14ac:dyDescent="0.2">
      <c r="B98" s="35" t="s">
        <v>160</v>
      </c>
      <c r="C98" s="40">
        <v>52</v>
      </c>
      <c r="D98" s="41">
        <v>11.206896551724139</v>
      </c>
      <c r="E98" s="146"/>
      <c r="F98" s="20">
        <v>57</v>
      </c>
      <c r="G98" s="41">
        <v>12.101910828025478</v>
      </c>
      <c r="I98" s="35" t="s">
        <v>160</v>
      </c>
      <c r="J98" s="40">
        <v>85</v>
      </c>
      <c r="K98" s="41">
        <v>18.318965517241377</v>
      </c>
      <c r="M98" s="20">
        <v>69</v>
      </c>
      <c r="N98" s="41">
        <v>14.64968152866242</v>
      </c>
      <c r="Q98" s="38" t="s">
        <v>168</v>
      </c>
      <c r="R98" s="52">
        <v>20</v>
      </c>
      <c r="S98" s="53">
        <v>4.3103448275862073</v>
      </c>
      <c r="T98" s="48"/>
      <c r="U98" s="52">
        <v>16</v>
      </c>
      <c r="V98" s="53">
        <v>3.397027600849257</v>
      </c>
      <c r="W98" s="15"/>
      <c r="X98" s="38" t="s">
        <v>168</v>
      </c>
      <c r="Y98" s="52">
        <v>4</v>
      </c>
      <c r="Z98" s="53">
        <v>0.86206896551724133</v>
      </c>
      <c r="AA98" s="15"/>
      <c r="AB98" s="52">
        <v>10</v>
      </c>
      <c r="AC98" s="53">
        <v>2.1231422505307855</v>
      </c>
    </row>
    <row r="99" spans="2:29" x14ac:dyDescent="0.2">
      <c r="B99" s="35" t="s">
        <v>161</v>
      </c>
      <c r="C99" s="40">
        <v>49</v>
      </c>
      <c r="D99" s="41">
        <v>10.560344827586206</v>
      </c>
      <c r="E99" s="146"/>
      <c r="F99" s="20">
        <v>63</v>
      </c>
      <c r="G99" s="41">
        <v>13.375796178343949</v>
      </c>
      <c r="I99" s="35" t="s">
        <v>161</v>
      </c>
      <c r="J99" s="40">
        <v>68</v>
      </c>
      <c r="K99" s="41">
        <v>14.655172413793101</v>
      </c>
      <c r="M99" s="20">
        <v>53</v>
      </c>
      <c r="N99" s="41">
        <v>11.252653927813164</v>
      </c>
      <c r="Q99" s="38" t="s">
        <v>169</v>
      </c>
      <c r="R99" s="52">
        <v>10</v>
      </c>
      <c r="S99" s="53">
        <v>2.1551724137931036</v>
      </c>
      <c r="T99" s="48"/>
      <c r="U99" s="52">
        <v>8</v>
      </c>
      <c r="V99" s="53">
        <v>1.6985138004246285</v>
      </c>
      <c r="W99" s="15"/>
      <c r="X99" s="38" t="s">
        <v>169</v>
      </c>
      <c r="Y99" s="52">
        <v>1</v>
      </c>
      <c r="Z99" s="53">
        <v>0.21551724137931033</v>
      </c>
      <c r="AA99" s="15"/>
      <c r="AB99" s="52">
        <v>2</v>
      </c>
      <c r="AC99" s="53">
        <v>0.42462845010615713</v>
      </c>
    </row>
    <row r="100" spans="2:29" x14ac:dyDescent="0.2">
      <c r="B100" s="35" t="s">
        <v>162</v>
      </c>
      <c r="C100" s="40">
        <v>64</v>
      </c>
      <c r="D100" s="41">
        <v>13.793103448275861</v>
      </c>
      <c r="E100" s="146"/>
      <c r="F100" s="20">
        <v>41</v>
      </c>
      <c r="G100" s="41">
        <v>8.7048832271762198</v>
      </c>
      <c r="I100" s="35" t="s">
        <v>162</v>
      </c>
      <c r="J100" s="40">
        <v>46</v>
      </c>
      <c r="K100" s="41">
        <v>9.9137931034482758</v>
      </c>
      <c r="M100" s="20">
        <v>27</v>
      </c>
      <c r="N100" s="41">
        <v>5.7324840764331215</v>
      </c>
      <c r="Q100" s="38" t="s">
        <v>170</v>
      </c>
      <c r="R100" s="52">
        <v>17</v>
      </c>
      <c r="S100" s="53">
        <v>3.6637931034482754</v>
      </c>
      <c r="T100" s="48"/>
      <c r="U100" s="52">
        <v>7</v>
      </c>
      <c r="V100" s="53">
        <v>1.48619957537155</v>
      </c>
      <c r="W100" s="15"/>
      <c r="X100" s="38" t="s">
        <v>170</v>
      </c>
      <c r="Y100" s="52">
        <v>2</v>
      </c>
      <c r="Z100" s="53">
        <v>0.43103448275862066</v>
      </c>
      <c r="AA100" s="15"/>
      <c r="AB100" s="52">
        <v>5</v>
      </c>
      <c r="AC100" s="53">
        <v>1.0615711252653928</v>
      </c>
    </row>
    <row r="101" spans="2:29" x14ac:dyDescent="0.2">
      <c r="B101" s="35" t="s">
        <v>167</v>
      </c>
      <c r="C101" s="40">
        <v>55</v>
      </c>
      <c r="D101" s="41">
        <v>11.853448275862069</v>
      </c>
      <c r="E101" s="146"/>
      <c r="F101" s="20">
        <v>38</v>
      </c>
      <c r="G101" s="41">
        <v>8.0679405520169851</v>
      </c>
      <c r="I101" s="35" t="s">
        <v>167</v>
      </c>
      <c r="J101" s="40">
        <v>24</v>
      </c>
      <c r="K101" s="41">
        <v>5.1724137931034484</v>
      </c>
      <c r="M101" s="20">
        <v>18</v>
      </c>
      <c r="N101" s="41">
        <v>3.8216560509554141</v>
      </c>
      <c r="Q101" s="38" t="s">
        <v>171</v>
      </c>
      <c r="R101" s="52">
        <v>12</v>
      </c>
      <c r="S101" s="53">
        <v>2.5862068965517242</v>
      </c>
      <c r="T101" s="48"/>
      <c r="U101" s="52">
        <v>4</v>
      </c>
      <c r="V101" s="53">
        <v>0.84925690021231426</v>
      </c>
      <c r="W101" s="15"/>
      <c r="X101" s="38" t="s">
        <v>171</v>
      </c>
      <c r="Y101" s="52">
        <v>2</v>
      </c>
      <c r="Z101" s="53">
        <v>0.43103448275862066</v>
      </c>
      <c r="AA101" s="15"/>
      <c r="AB101" s="52">
        <v>0</v>
      </c>
      <c r="AC101" s="53">
        <v>0</v>
      </c>
    </row>
    <row r="102" spans="2:29" x14ac:dyDescent="0.2">
      <c r="B102" s="35" t="s">
        <v>168</v>
      </c>
      <c r="C102" s="40">
        <v>47</v>
      </c>
      <c r="D102" s="41">
        <v>10.129310344827585</v>
      </c>
      <c r="E102" s="146"/>
      <c r="F102" s="20">
        <v>47</v>
      </c>
      <c r="G102" s="41">
        <v>9.9787685774946926</v>
      </c>
      <c r="I102" s="35" t="s">
        <v>168</v>
      </c>
      <c r="J102" s="40">
        <v>9</v>
      </c>
      <c r="K102" s="41">
        <v>1.9396551724137931</v>
      </c>
      <c r="M102" s="20">
        <v>10</v>
      </c>
      <c r="N102" s="41">
        <v>2.1231422505307855</v>
      </c>
      <c r="Q102" s="38" t="s">
        <v>172</v>
      </c>
      <c r="R102" s="52">
        <v>9</v>
      </c>
      <c r="S102" s="53">
        <v>1.9396551724137931</v>
      </c>
      <c r="T102" s="48"/>
      <c r="U102" s="52">
        <v>20</v>
      </c>
      <c r="V102" s="53">
        <v>4.2462845010615711</v>
      </c>
      <c r="W102" s="15"/>
      <c r="X102" s="38" t="s">
        <v>172</v>
      </c>
      <c r="Y102" s="52">
        <v>5</v>
      </c>
      <c r="Z102" s="53">
        <v>1.0775862068965518</v>
      </c>
      <c r="AA102" s="15"/>
      <c r="AB102" s="52">
        <v>2</v>
      </c>
      <c r="AC102" s="53">
        <v>0.42462845010615713</v>
      </c>
    </row>
    <row r="103" spans="2:29" x14ac:dyDescent="0.2">
      <c r="B103" s="35" t="s">
        <v>169</v>
      </c>
      <c r="C103" s="40">
        <v>15</v>
      </c>
      <c r="D103" s="41">
        <v>3.2327586206896552</v>
      </c>
      <c r="E103" s="146"/>
      <c r="F103" s="20">
        <v>20</v>
      </c>
      <c r="G103" s="41">
        <v>4.2462845010615711</v>
      </c>
      <c r="I103" s="35" t="s">
        <v>169</v>
      </c>
      <c r="J103" s="40">
        <v>4</v>
      </c>
      <c r="K103" s="41">
        <v>0.86206896551724133</v>
      </c>
      <c r="M103" s="20">
        <v>7</v>
      </c>
      <c r="N103" s="41">
        <v>1.48619957537155</v>
      </c>
      <c r="Q103" s="27" t="s">
        <v>26</v>
      </c>
      <c r="R103" s="52">
        <v>30</v>
      </c>
      <c r="S103" s="53">
        <v>6.4655172413793105</v>
      </c>
      <c r="T103" s="48"/>
      <c r="U103" s="52">
        <v>35</v>
      </c>
      <c r="V103" s="53">
        <v>7.4309978768577496</v>
      </c>
      <c r="W103" s="15"/>
      <c r="X103" s="27" t="s">
        <v>26</v>
      </c>
      <c r="Y103" s="52">
        <v>111</v>
      </c>
      <c r="Z103" s="53">
        <v>23.922413793103448</v>
      </c>
      <c r="AA103" s="15"/>
      <c r="AB103" s="52">
        <v>124</v>
      </c>
      <c r="AC103" s="53">
        <v>26.326963906581742</v>
      </c>
    </row>
    <row r="104" spans="2:29" x14ac:dyDescent="0.2">
      <c r="B104" s="35" t="s">
        <v>170</v>
      </c>
      <c r="C104" s="40">
        <v>24</v>
      </c>
      <c r="D104" s="41">
        <v>5.1724137931034484</v>
      </c>
      <c r="E104" s="146"/>
      <c r="F104" s="20">
        <v>34</v>
      </c>
      <c r="G104" s="41">
        <v>7.2186836518046711</v>
      </c>
      <c r="I104" s="35" t="s">
        <v>170</v>
      </c>
      <c r="J104" s="40">
        <v>6</v>
      </c>
      <c r="K104" s="41">
        <v>1.2931034482758621</v>
      </c>
      <c r="M104" s="20">
        <v>2</v>
      </c>
      <c r="N104" s="41">
        <v>0.42462845010615713</v>
      </c>
      <c r="Q104" s="50" t="s">
        <v>10</v>
      </c>
      <c r="R104" s="54">
        <v>464</v>
      </c>
      <c r="S104" s="55">
        <v>100</v>
      </c>
      <c r="T104" s="48"/>
      <c r="U104" s="54">
        <v>471</v>
      </c>
      <c r="V104" s="55">
        <v>100</v>
      </c>
      <c r="W104" s="15"/>
      <c r="X104" s="50" t="s">
        <v>10</v>
      </c>
      <c r="Y104" s="54">
        <v>464</v>
      </c>
      <c r="Z104" s="55">
        <v>100</v>
      </c>
      <c r="AA104" s="15"/>
      <c r="AB104" s="54">
        <v>471</v>
      </c>
      <c r="AC104" s="55">
        <v>100</v>
      </c>
    </row>
    <row r="105" spans="2:29" x14ac:dyDescent="0.2">
      <c r="B105" s="35" t="s">
        <v>171</v>
      </c>
      <c r="C105" s="40">
        <v>12</v>
      </c>
      <c r="D105" s="41">
        <v>2.5862068965517242</v>
      </c>
      <c r="E105" s="146"/>
      <c r="F105" s="20">
        <v>9</v>
      </c>
      <c r="G105" s="41">
        <v>1.910828025477707</v>
      </c>
      <c r="I105" s="35" t="s">
        <v>171</v>
      </c>
      <c r="J105" s="40">
        <v>1</v>
      </c>
      <c r="K105" s="41">
        <v>0.21551724137931033</v>
      </c>
      <c r="M105" s="20">
        <v>0</v>
      </c>
      <c r="N105" s="41">
        <v>0</v>
      </c>
      <c r="Q105" s="27" t="s">
        <v>71</v>
      </c>
      <c r="R105" s="48"/>
      <c r="S105" s="48"/>
      <c r="T105" s="48"/>
      <c r="U105" s="15"/>
      <c r="V105" s="15"/>
      <c r="W105" s="15"/>
      <c r="X105" s="27" t="s">
        <v>71</v>
      </c>
      <c r="Y105" s="48"/>
      <c r="Z105" s="48"/>
      <c r="AA105" s="15"/>
      <c r="AB105" s="15"/>
      <c r="AC105" s="15"/>
    </row>
    <row r="106" spans="2:29" x14ac:dyDescent="0.2">
      <c r="B106" s="35" t="s">
        <v>172</v>
      </c>
      <c r="C106" s="40">
        <v>55</v>
      </c>
      <c r="D106" s="41">
        <v>11.853448275862069</v>
      </c>
      <c r="E106" s="146"/>
      <c r="F106" s="20">
        <v>38</v>
      </c>
      <c r="G106" s="41">
        <v>8.0679405520169851</v>
      </c>
      <c r="I106" s="35" t="s">
        <v>172</v>
      </c>
      <c r="J106" s="40">
        <v>1</v>
      </c>
      <c r="K106" s="41">
        <v>0.21551724137931033</v>
      </c>
      <c r="M106" s="20">
        <v>4</v>
      </c>
      <c r="N106" s="41">
        <v>0.84925690021231426</v>
      </c>
      <c r="Q106" s="144" t="s">
        <v>71</v>
      </c>
      <c r="R106" s="48"/>
      <c r="S106" s="48"/>
      <c r="T106" s="48"/>
      <c r="U106" s="49"/>
      <c r="V106" s="49"/>
      <c r="W106" s="15"/>
      <c r="X106" s="15"/>
      <c r="Y106" s="15"/>
      <c r="Z106" s="15"/>
      <c r="AA106" s="15"/>
      <c r="AB106" s="15"/>
      <c r="AC106" s="15"/>
    </row>
    <row r="107" spans="2:29" x14ac:dyDescent="0.2">
      <c r="B107" s="139" t="s">
        <v>26</v>
      </c>
      <c r="C107" s="40">
        <v>30</v>
      </c>
      <c r="D107" s="41">
        <v>6.4655172413793105</v>
      </c>
      <c r="E107" s="146"/>
      <c r="F107" s="20">
        <v>35</v>
      </c>
      <c r="G107" s="41">
        <v>7.4309978768577496</v>
      </c>
      <c r="I107" s="139" t="s">
        <v>26</v>
      </c>
      <c r="J107" s="40">
        <v>111</v>
      </c>
      <c r="K107" s="41">
        <v>23.922413793103448</v>
      </c>
      <c r="M107" s="20">
        <v>124</v>
      </c>
      <c r="N107" s="41">
        <v>26.326963906581742</v>
      </c>
    </row>
    <row r="108" spans="2:29" x14ac:dyDescent="0.2">
      <c r="B108" s="140" t="s">
        <v>10</v>
      </c>
      <c r="C108" s="42">
        <v>464</v>
      </c>
      <c r="D108" s="43">
        <v>100</v>
      </c>
      <c r="E108" s="146"/>
      <c r="F108" s="19">
        <v>471</v>
      </c>
      <c r="G108" s="44">
        <v>100</v>
      </c>
      <c r="I108" s="140" t="s">
        <v>10</v>
      </c>
      <c r="J108" s="42">
        <v>464</v>
      </c>
      <c r="K108" s="43">
        <v>100</v>
      </c>
      <c r="M108" s="19">
        <v>471</v>
      </c>
      <c r="N108" s="44">
        <v>100</v>
      </c>
    </row>
    <row r="109" spans="2:29" x14ac:dyDescent="0.2">
      <c r="B109" s="139" t="s">
        <v>71</v>
      </c>
      <c r="C109" s="138"/>
      <c r="D109" s="138"/>
      <c r="E109" s="146"/>
      <c r="F109" s="138"/>
      <c r="G109" s="138"/>
    </row>
    <row r="213" spans="2:7" x14ac:dyDescent="0.2">
      <c r="B213" s="139"/>
      <c r="C213" s="138"/>
      <c r="D213" s="138"/>
      <c r="E213" s="138"/>
      <c r="F213" s="146"/>
      <c r="G213" s="146"/>
    </row>
    <row r="214" spans="2:7" x14ac:dyDescent="0.2">
      <c r="B214" s="139"/>
      <c r="C214" s="138"/>
      <c r="D214" s="138"/>
      <c r="E214" s="138"/>
      <c r="F214" s="146"/>
      <c r="G214" s="146"/>
    </row>
    <row r="215" spans="2:7" x14ac:dyDescent="0.2">
      <c r="B215" s="139"/>
      <c r="C215" s="138"/>
      <c r="D215" s="138"/>
      <c r="E215" s="138"/>
      <c r="F215" s="146"/>
      <c r="G215" s="146"/>
    </row>
  </sheetData>
  <phoneticPr fontId="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="90" zoomScaleNormal="90" workbookViewId="0">
      <selection activeCell="H20" sqref="H20"/>
    </sheetView>
  </sheetViews>
  <sheetFormatPr defaultColWidth="8.88671875" defaultRowHeight="13.2" x14ac:dyDescent="0.2"/>
  <cols>
    <col min="1" max="1" width="3.77734375" style="3" customWidth="1"/>
    <col min="2" max="2" width="14.44140625" style="3" customWidth="1"/>
    <col min="3" max="3" width="8.88671875" style="3"/>
    <col min="4" max="4" width="8.88671875" style="13"/>
    <col min="5" max="5" width="8.88671875" style="3"/>
    <col min="6" max="6" width="8.88671875" style="13"/>
    <col min="7" max="7" width="8.88671875" style="3"/>
    <col min="8" max="8" width="8.88671875" style="13"/>
    <col min="9" max="16384" width="8.88671875" style="3"/>
  </cols>
  <sheetData>
    <row r="1" spans="2:9" x14ac:dyDescent="0.2">
      <c r="B1" s="139" t="s">
        <v>175</v>
      </c>
      <c r="C1" s="138"/>
      <c r="D1" s="58"/>
      <c r="E1" s="138"/>
      <c r="F1" s="58"/>
      <c r="G1" s="138"/>
      <c r="H1" s="58"/>
    </row>
    <row r="2" spans="2:9" x14ac:dyDescent="0.2">
      <c r="B2" s="139"/>
      <c r="C2" s="138"/>
      <c r="D2" s="58"/>
      <c r="E2" s="138"/>
      <c r="F2" s="58"/>
      <c r="G2" s="138"/>
      <c r="H2" s="58"/>
    </row>
    <row r="3" spans="2:9" x14ac:dyDescent="0.2">
      <c r="B3" s="138" t="s">
        <v>3</v>
      </c>
      <c r="C3" s="138"/>
      <c r="D3" s="58"/>
      <c r="E3" s="138"/>
      <c r="F3" s="58"/>
      <c r="G3" s="138"/>
      <c r="H3" s="58"/>
    </row>
    <row r="4" spans="2:9" x14ac:dyDescent="0.2">
      <c r="B4" s="140"/>
      <c r="C4" s="219" t="s">
        <v>176</v>
      </c>
      <c r="D4" s="220"/>
      <c r="E4" s="219" t="s">
        <v>177</v>
      </c>
      <c r="F4" s="220"/>
      <c r="G4" s="221" t="s">
        <v>178</v>
      </c>
      <c r="H4" s="221"/>
      <c r="I4" s="11"/>
    </row>
    <row r="5" spans="2:9" x14ac:dyDescent="0.2">
      <c r="B5" s="140"/>
      <c r="C5" s="131" t="s">
        <v>179</v>
      </c>
      <c r="D5" s="56" t="s">
        <v>7</v>
      </c>
      <c r="E5" s="131" t="s">
        <v>179</v>
      </c>
      <c r="F5" s="56" t="s">
        <v>7</v>
      </c>
      <c r="G5" s="142" t="s">
        <v>179</v>
      </c>
      <c r="H5" s="57" t="s">
        <v>7</v>
      </c>
      <c r="I5" s="11"/>
    </row>
    <row r="6" spans="2:9" x14ac:dyDescent="0.2">
      <c r="B6" s="143" t="s">
        <v>180</v>
      </c>
      <c r="C6" s="7">
        <v>324</v>
      </c>
      <c r="D6" s="59">
        <v>69.827586206896555</v>
      </c>
      <c r="E6" s="7">
        <v>111</v>
      </c>
      <c r="F6" s="59">
        <v>23.922413793103448</v>
      </c>
      <c r="G6" s="138">
        <v>37</v>
      </c>
      <c r="H6" s="14">
        <v>7.9741379310344831</v>
      </c>
      <c r="I6" s="11"/>
    </row>
    <row r="7" spans="2:9" x14ac:dyDescent="0.2">
      <c r="B7" s="143" t="s">
        <v>181</v>
      </c>
      <c r="C7" s="7">
        <v>84</v>
      </c>
      <c r="D7" s="59">
        <v>18.103448275862068</v>
      </c>
      <c r="E7" s="7">
        <v>83</v>
      </c>
      <c r="F7" s="59">
        <v>17.887931034482758</v>
      </c>
      <c r="G7" s="138">
        <v>19</v>
      </c>
      <c r="H7" s="14">
        <v>4.0948275862068968</v>
      </c>
      <c r="I7" s="11"/>
    </row>
    <row r="8" spans="2:9" x14ac:dyDescent="0.2">
      <c r="B8" s="143" t="s">
        <v>182</v>
      </c>
      <c r="C8" s="7">
        <v>38</v>
      </c>
      <c r="D8" s="59">
        <v>8.1896551724137936</v>
      </c>
      <c r="E8" s="7">
        <v>218</v>
      </c>
      <c r="F8" s="59">
        <v>46.982758620689658</v>
      </c>
      <c r="G8" s="138">
        <v>280</v>
      </c>
      <c r="H8" s="14">
        <v>60.344827586206897</v>
      </c>
      <c r="I8" s="11"/>
    </row>
    <row r="9" spans="2:9" x14ac:dyDescent="0.2">
      <c r="B9" s="143" t="s">
        <v>183</v>
      </c>
      <c r="C9" s="7">
        <v>7</v>
      </c>
      <c r="D9" s="59">
        <v>1.5086206896551724</v>
      </c>
      <c r="E9" s="7">
        <v>28</v>
      </c>
      <c r="F9" s="59">
        <v>6.0344827586206895</v>
      </c>
      <c r="G9" s="138">
        <v>93</v>
      </c>
      <c r="H9" s="14">
        <v>20.043103448275861</v>
      </c>
      <c r="I9" s="11"/>
    </row>
    <row r="10" spans="2:9" x14ac:dyDescent="0.2">
      <c r="B10" s="139" t="s">
        <v>184</v>
      </c>
      <c r="C10" s="7">
        <v>11</v>
      </c>
      <c r="D10" s="59">
        <v>2.3706896551724137</v>
      </c>
      <c r="E10" s="7">
        <v>24</v>
      </c>
      <c r="F10" s="59">
        <v>5.1724137931034484</v>
      </c>
      <c r="G10" s="138">
        <v>35</v>
      </c>
      <c r="H10" s="14">
        <v>7.5431034482758621</v>
      </c>
      <c r="I10" s="11"/>
    </row>
    <row r="11" spans="2:9" x14ac:dyDescent="0.2">
      <c r="B11" s="140" t="s">
        <v>185</v>
      </c>
      <c r="C11" s="47">
        <v>464</v>
      </c>
      <c r="D11" s="60">
        <v>100</v>
      </c>
      <c r="E11" s="47">
        <v>464</v>
      </c>
      <c r="F11" s="60">
        <v>100</v>
      </c>
      <c r="G11" s="46">
        <v>464</v>
      </c>
      <c r="H11" s="12">
        <v>100</v>
      </c>
      <c r="I11" s="11"/>
    </row>
    <row r="12" spans="2:9" x14ac:dyDescent="0.2">
      <c r="B12" s="139"/>
      <c r="C12" s="138"/>
      <c r="D12" s="58"/>
      <c r="E12" s="138"/>
      <c r="F12" s="58"/>
      <c r="G12" s="138"/>
      <c r="H12" s="58"/>
    </row>
    <row r="13" spans="2:9" x14ac:dyDescent="0.2">
      <c r="B13" s="3" t="s">
        <v>4</v>
      </c>
    </row>
    <row r="14" spans="2:9" x14ac:dyDescent="0.2">
      <c r="B14" s="140"/>
      <c r="C14" s="219" t="s">
        <v>176</v>
      </c>
      <c r="D14" s="220"/>
      <c r="E14" s="219" t="s">
        <v>177</v>
      </c>
      <c r="F14" s="220"/>
      <c r="G14" s="221" t="s">
        <v>178</v>
      </c>
      <c r="H14" s="221"/>
      <c r="I14" s="11"/>
    </row>
    <row r="15" spans="2:9" x14ac:dyDescent="0.2">
      <c r="B15" s="140"/>
      <c r="C15" s="131" t="s">
        <v>179</v>
      </c>
      <c r="D15" s="56" t="s">
        <v>7</v>
      </c>
      <c r="E15" s="131" t="s">
        <v>179</v>
      </c>
      <c r="F15" s="56" t="s">
        <v>7</v>
      </c>
      <c r="G15" s="142" t="s">
        <v>179</v>
      </c>
      <c r="H15" s="57" t="s">
        <v>7</v>
      </c>
      <c r="I15" s="11"/>
    </row>
    <row r="16" spans="2:9" x14ac:dyDescent="0.2">
      <c r="B16" s="143" t="s">
        <v>180</v>
      </c>
      <c r="C16" s="7">
        <v>331</v>
      </c>
      <c r="D16" s="59">
        <v>70.276008492568991</v>
      </c>
      <c r="E16" s="7">
        <v>87</v>
      </c>
      <c r="F16" s="59">
        <v>18.471337579617835</v>
      </c>
      <c r="G16" s="138">
        <v>24</v>
      </c>
      <c r="H16" s="13">
        <v>5.095541401273886</v>
      </c>
    </row>
    <row r="17" spans="2:8" x14ac:dyDescent="0.2">
      <c r="B17" s="143" t="s">
        <v>181</v>
      </c>
      <c r="C17" s="7">
        <v>76</v>
      </c>
      <c r="D17" s="59">
        <v>16.13588110403397</v>
      </c>
      <c r="E17" s="7">
        <v>77</v>
      </c>
      <c r="F17" s="59">
        <v>16.348195329087048</v>
      </c>
      <c r="G17" s="138">
        <v>20</v>
      </c>
      <c r="H17" s="13">
        <v>4.2462845010615711</v>
      </c>
    </row>
    <row r="18" spans="2:8" x14ac:dyDescent="0.2">
      <c r="B18" s="143" t="s">
        <v>182</v>
      </c>
      <c r="C18" s="7">
        <v>48</v>
      </c>
      <c r="D18" s="59">
        <v>10.191082802547772</v>
      </c>
      <c r="E18" s="7">
        <v>237</v>
      </c>
      <c r="F18" s="59">
        <v>50.318471337579616</v>
      </c>
      <c r="G18" s="138">
        <v>278</v>
      </c>
      <c r="H18" s="13">
        <v>59.023354564755834</v>
      </c>
    </row>
    <row r="19" spans="2:8" x14ac:dyDescent="0.2">
      <c r="B19" s="143" t="s">
        <v>183</v>
      </c>
      <c r="C19" s="7">
        <v>10</v>
      </c>
      <c r="D19" s="59">
        <v>2.1231422505307855</v>
      </c>
      <c r="E19" s="7">
        <v>42</v>
      </c>
      <c r="F19" s="59">
        <v>8.9171974522292992</v>
      </c>
      <c r="G19" s="138">
        <v>110</v>
      </c>
      <c r="H19" s="13">
        <v>23.354564755838641</v>
      </c>
    </row>
    <row r="20" spans="2:8" x14ac:dyDescent="0.2">
      <c r="B20" s="139" t="s">
        <v>184</v>
      </c>
      <c r="C20" s="7">
        <v>6</v>
      </c>
      <c r="D20" s="59">
        <v>1.2738853503184715</v>
      </c>
      <c r="E20" s="7">
        <v>28</v>
      </c>
      <c r="F20" s="59">
        <v>5.9447983014862</v>
      </c>
      <c r="G20" s="138">
        <v>39</v>
      </c>
      <c r="H20" s="13">
        <v>8.2802547770700627</v>
      </c>
    </row>
    <row r="21" spans="2:8" x14ac:dyDescent="0.2">
      <c r="B21" s="140" t="s">
        <v>185</v>
      </c>
      <c r="C21" s="47">
        <v>471</v>
      </c>
      <c r="D21" s="60">
        <v>100</v>
      </c>
      <c r="E21" s="47">
        <v>471</v>
      </c>
      <c r="F21" s="60">
        <v>100</v>
      </c>
      <c r="G21" s="46">
        <v>471</v>
      </c>
      <c r="H21" s="12">
        <v>100</v>
      </c>
    </row>
    <row r="23" spans="2:8" x14ac:dyDescent="0.2">
      <c r="B23" s="139" t="s">
        <v>186</v>
      </c>
    </row>
  </sheetData>
  <mergeCells count="6">
    <mergeCell ref="C4:D4"/>
    <mergeCell ref="E4:F4"/>
    <mergeCell ref="G4:H4"/>
    <mergeCell ref="C14:D14"/>
    <mergeCell ref="E14:F14"/>
    <mergeCell ref="G14:H14"/>
  </mergeCells>
  <phoneticPr fontId="9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zoomScale="90" zoomScaleNormal="90" workbookViewId="0">
      <selection activeCell="G14" sqref="G14"/>
    </sheetView>
  </sheetViews>
  <sheetFormatPr defaultColWidth="8.88671875" defaultRowHeight="13.2" x14ac:dyDescent="0.2"/>
  <cols>
    <col min="1" max="1" width="4.6640625" style="3" customWidth="1"/>
    <col min="2" max="2" width="45.109375" style="3" customWidth="1"/>
    <col min="3" max="3" width="8.88671875" style="3"/>
    <col min="4" max="4" width="8.88671875" style="13"/>
    <col min="5" max="5" width="3" style="3" customWidth="1"/>
    <col min="6" max="6" width="8.88671875" style="3"/>
    <col min="7" max="7" width="8.88671875" style="13"/>
    <col min="8" max="16384" width="8.88671875" style="3"/>
  </cols>
  <sheetData>
    <row r="1" spans="2:7" x14ac:dyDescent="0.2">
      <c r="B1" s="3" t="s">
        <v>187</v>
      </c>
    </row>
    <row r="3" spans="2:7" x14ac:dyDescent="0.2">
      <c r="B3" s="139"/>
      <c r="C3" s="138" t="s">
        <v>3</v>
      </c>
      <c r="F3" s="3" t="s">
        <v>4</v>
      </c>
    </row>
    <row r="4" spans="2:7" x14ac:dyDescent="0.2">
      <c r="B4" s="5"/>
      <c r="C4" s="19" t="s">
        <v>6</v>
      </c>
      <c r="D4" s="12" t="s">
        <v>7</v>
      </c>
      <c r="F4" s="19" t="s">
        <v>6</v>
      </c>
      <c r="G4" s="12" t="s">
        <v>7</v>
      </c>
    </row>
    <row r="5" spans="2:7" x14ac:dyDescent="0.2">
      <c r="B5" s="3" t="s">
        <v>188</v>
      </c>
      <c r="C5" s="20">
        <v>258</v>
      </c>
      <c r="D5" s="13">
        <v>55.603448275862064</v>
      </c>
      <c r="F5" s="20">
        <v>249</v>
      </c>
      <c r="G5" s="13">
        <v>52.866242038216562</v>
      </c>
    </row>
    <row r="6" spans="2:7" x14ac:dyDescent="0.2">
      <c r="B6" s="3" t="s">
        <v>189</v>
      </c>
      <c r="C6" s="20">
        <v>4</v>
      </c>
      <c r="D6" s="13">
        <v>0.86206896551724133</v>
      </c>
      <c r="F6" s="20">
        <v>5</v>
      </c>
      <c r="G6" s="13">
        <v>1.0615711252653928</v>
      </c>
    </row>
    <row r="7" spans="2:7" x14ac:dyDescent="0.2">
      <c r="B7" s="3" t="s">
        <v>190</v>
      </c>
      <c r="C7" s="20">
        <v>47</v>
      </c>
      <c r="D7" s="13">
        <v>10.129310344827585</v>
      </c>
      <c r="F7" s="20">
        <v>47</v>
      </c>
      <c r="G7" s="13">
        <v>9.9787685774946926</v>
      </c>
    </row>
    <row r="8" spans="2:7" x14ac:dyDescent="0.2">
      <c r="B8" s="3" t="s">
        <v>191</v>
      </c>
      <c r="C8" s="20">
        <v>251</v>
      </c>
      <c r="D8" s="13">
        <v>54.094827586206897</v>
      </c>
      <c r="F8" s="20">
        <v>252</v>
      </c>
      <c r="G8" s="13">
        <v>53.503184713375795</v>
      </c>
    </row>
    <row r="9" spans="2:7" x14ac:dyDescent="0.2">
      <c r="B9" s="3" t="s">
        <v>192</v>
      </c>
      <c r="C9" s="20">
        <v>81</v>
      </c>
      <c r="D9" s="13">
        <v>17.456896551724139</v>
      </c>
      <c r="F9" s="20">
        <v>83</v>
      </c>
      <c r="G9" s="13">
        <v>17.622080679405521</v>
      </c>
    </row>
    <row r="10" spans="2:7" x14ac:dyDescent="0.2">
      <c r="B10" s="3" t="s">
        <v>193</v>
      </c>
      <c r="C10" s="20">
        <v>50</v>
      </c>
      <c r="D10" s="13">
        <v>10.775862068965516</v>
      </c>
      <c r="F10" s="20">
        <v>55</v>
      </c>
      <c r="G10" s="13">
        <v>11.677282377919321</v>
      </c>
    </row>
    <row r="11" spans="2:7" x14ac:dyDescent="0.2">
      <c r="B11" s="3" t="s">
        <v>194</v>
      </c>
      <c r="C11" s="20">
        <v>24</v>
      </c>
      <c r="D11" s="13">
        <v>5.1724137931034484</v>
      </c>
      <c r="F11" s="20">
        <v>13</v>
      </c>
      <c r="G11" s="13">
        <v>2.7600849256900215</v>
      </c>
    </row>
    <row r="12" spans="2:7" x14ac:dyDescent="0.2">
      <c r="B12" s="3" t="s">
        <v>195</v>
      </c>
      <c r="C12" s="20">
        <v>316</v>
      </c>
      <c r="D12" s="13">
        <v>68.103448275862064</v>
      </c>
      <c r="F12" s="20">
        <v>311</v>
      </c>
      <c r="G12" s="13">
        <v>66.029723991507424</v>
      </c>
    </row>
    <row r="13" spans="2:7" x14ac:dyDescent="0.2">
      <c r="B13" s="3" t="s">
        <v>196</v>
      </c>
      <c r="C13" s="20">
        <v>71</v>
      </c>
      <c r="D13" s="13">
        <v>15.301724137931034</v>
      </c>
      <c r="F13" s="20">
        <v>68</v>
      </c>
      <c r="G13" s="13">
        <v>14.437367303609342</v>
      </c>
    </row>
    <row r="14" spans="2:7" x14ac:dyDescent="0.2">
      <c r="B14" s="3" t="s">
        <v>197</v>
      </c>
      <c r="C14" s="20">
        <v>62</v>
      </c>
      <c r="D14" s="13">
        <v>13.36206896551724</v>
      </c>
      <c r="F14" s="20">
        <v>55</v>
      </c>
      <c r="G14" s="13">
        <v>11.677282377919321</v>
      </c>
    </row>
    <row r="15" spans="2:7" x14ac:dyDescent="0.2">
      <c r="B15" s="3" t="s">
        <v>198</v>
      </c>
      <c r="C15" s="20">
        <v>216</v>
      </c>
      <c r="D15" s="13">
        <v>46.551724137931032</v>
      </c>
      <c r="F15" s="20">
        <v>212</v>
      </c>
      <c r="G15" s="13">
        <v>45.010615711252655</v>
      </c>
    </row>
    <row r="16" spans="2:7" x14ac:dyDescent="0.2">
      <c r="B16" s="3" t="s">
        <v>505</v>
      </c>
      <c r="C16" s="147" t="s">
        <v>763</v>
      </c>
      <c r="D16" s="148" t="s">
        <v>461</v>
      </c>
      <c r="F16" s="20">
        <v>66</v>
      </c>
      <c r="G16" s="13">
        <v>14.012738853503185</v>
      </c>
    </row>
    <row r="17" spans="2:7" x14ac:dyDescent="0.2">
      <c r="B17" s="3" t="s">
        <v>25</v>
      </c>
      <c r="C17" s="20">
        <v>35</v>
      </c>
      <c r="D17" s="13">
        <v>7.5431034482758621</v>
      </c>
      <c r="F17" s="20">
        <v>39</v>
      </c>
      <c r="G17" s="13">
        <v>8.2802547770700627</v>
      </c>
    </row>
    <row r="18" spans="2:7" x14ac:dyDescent="0.2">
      <c r="B18" s="3" t="s">
        <v>26</v>
      </c>
      <c r="C18" s="20">
        <v>1</v>
      </c>
      <c r="D18" s="13">
        <v>0.21551724137931033</v>
      </c>
      <c r="F18" s="20">
        <v>2</v>
      </c>
      <c r="G18" s="13">
        <v>0.42462845010615713</v>
      </c>
    </row>
    <row r="19" spans="2:7" x14ac:dyDescent="0.2">
      <c r="B19" s="5" t="s">
        <v>10</v>
      </c>
      <c r="C19" s="19">
        <v>1416</v>
      </c>
      <c r="D19" s="149">
        <v>305.17241379310349</v>
      </c>
      <c r="F19" s="19">
        <v>1457</v>
      </c>
      <c r="G19" s="149">
        <v>309.34182590233547</v>
      </c>
    </row>
    <row r="20" spans="2:7" x14ac:dyDescent="0.2">
      <c r="B20" s="5" t="s">
        <v>47</v>
      </c>
      <c r="C20" s="19">
        <v>464</v>
      </c>
      <c r="D20" s="12">
        <v>100</v>
      </c>
      <c r="F20" s="19">
        <v>471</v>
      </c>
      <c r="G20" s="149">
        <v>100</v>
      </c>
    </row>
  </sheetData>
  <phoneticPr fontId="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G17" sqref="G17"/>
    </sheetView>
  </sheetViews>
  <sheetFormatPr defaultColWidth="8.88671875" defaultRowHeight="13.2" x14ac:dyDescent="0.2"/>
  <cols>
    <col min="1" max="1" width="3.44140625" style="3" customWidth="1"/>
    <col min="2" max="2" width="35.21875" style="3" customWidth="1"/>
    <col min="3" max="4" width="8.88671875" style="3"/>
    <col min="5" max="5" width="2.21875" style="3" customWidth="1"/>
    <col min="6" max="16384" width="8.88671875" style="3"/>
  </cols>
  <sheetData>
    <row r="1" spans="2:7" ht="16.2" x14ac:dyDescent="0.2">
      <c r="B1" s="61" t="s">
        <v>199</v>
      </c>
      <c r="C1" s="138"/>
      <c r="D1" s="138"/>
    </row>
    <row r="2" spans="2:7" ht="16.2" x14ac:dyDescent="0.2">
      <c r="B2" s="61"/>
      <c r="C2" s="138"/>
      <c r="D2" s="138"/>
    </row>
    <row r="3" spans="2:7" x14ac:dyDescent="0.2">
      <c r="B3" s="139" t="s">
        <v>200</v>
      </c>
      <c r="C3" s="138"/>
      <c r="D3" s="138"/>
      <c r="E3" s="138"/>
      <c r="F3" s="138"/>
      <c r="G3" s="138"/>
    </row>
    <row r="4" spans="2:7" x14ac:dyDescent="0.2">
      <c r="B4" s="139"/>
      <c r="C4" s="138" t="s">
        <v>3</v>
      </c>
      <c r="D4" s="138"/>
      <c r="E4" s="138"/>
      <c r="F4" s="3" t="s">
        <v>4</v>
      </c>
      <c r="G4" s="138"/>
    </row>
    <row r="5" spans="2:7" x14ac:dyDescent="0.2">
      <c r="B5" s="140"/>
      <c r="C5" s="141" t="s">
        <v>179</v>
      </c>
      <c r="D5" s="142" t="s">
        <v>7</v>
      </c>
      <c r="E5" s="143"/>
      <c r="F5" s="141" t="s">
        <v>179</v>
      </c>
      <c r="G5" s="142" t="s">
        <v>7</v>
      </c>
    </row>
    <row r="6" spans="2:7" x14ac:dyDescent="0.2">
      <c r="B6" s="139" t="s">
        <v>201</v>
      </c>
      <c r="C6" s="40">
        <v>297</v>
      </c>
      <c r="D6" s="41">
        <v>64.008620689655174</v>
      </c>
      <c r="E6" s="41"/>
      <c r="F6" s="40">
        <v>295</v>
      </c>
      <c r="G6" s="41">
        <v>62.632696390658168</v>
      </c>
    </row>
    <row r="7" spans="2:7" x14ac:dyDescent="0.2">
      <c r="B7" s="139" t="s">
        <v>202</v>
      </c>
      <c r="C7" s="40">
        <v>166</v>
      </c>
      <c r="D7" s="41">
        <v>35.775862068965516</v>
      </c>
      <c r="E7" s="41"/>
      <c r="F7" s="40">
        <v>169</v>
      </c>
      <c r="G7" s="41">
        <v>35.881104033970274</v>
      </c>
    </row>
    <row r="8" spans="2:7" x14ac:dyDescent="0.2">
      <c r="B8" s="139" t="s">
        <v>184</v>
      </c>
      <c r="C8" s="40">
        <v>1</v>
      </c>
      <c r="D8" s="41">
        <v>0.21551724137931033</v>
      </c>
      <c r="E8" s="41"/>
      <c r="F8" s="40">
        <v>7</v>
      </c>
      <c r="G8" s="41">
        <v>1.48619957537155</v>
      </c>
    </row>
    <row r="9" spans="2:7" x14ac:dyDescent="0.2">
      <c r="B9" s="140" t="s">
        <v>185</v>
      </c>
      <c r="C9" s="42">
        <v>464</v>
      </c>
      <c r="D9" s="43">
        <v>100</v>
      </c>
      <c r="E9" s="62"/>
      <c r="F9" s="42">
        <v>471</v>
      </c>
      <c r="G9" s="43">
        <v>100</v>
      </c>
    </row>
    <row r="10" spans="2:7" x14ac:dyDescent="0.2">
      <c r="B10" s="139"/>
      <c r="C10" s="138"/>
      <c r="D10" s="138"/>
    </row>
    <row r="11" spans="2:7" x14ac:dyDescent="0.2">
      <c r="B11" s="139" t="s">
        <v>203</v>
      </c>
      <c r="C11" s="138"/>
      <c r="D11" s="138"/>
    </row>
    <row r="12" spans="2:7" x14ac:dyDescent="0.2">
      <c r="B12" s="139"/>
      <c r="C12" s="138"/>
      <c r="D12" s="138"/>
    </row>
    <row r="13" spans="2:7" x14ac:dyDescent="0.2">
      <c r="B13" s="140"/>
      <c r="C13" s="141" t="s">
        <v>179</v>
      </c>
      <c r="D13" s="142" t="s">
        <v>7</v>
      </c>
      <c r="F13" s="141" t="s">
        <v>179</v>
      </c>
      <c r="G13" s="142" t="s">
        <v>7</v>
      </c>
    </row>
    <row r="14" spans="2:7" x14ac:dyDescent="0.2">
      <c r="B14" s="139" t="s">
        <v>204</v>
      </c>
      <c r="C14" s="40">
        <v>61</v>
      </c>
      <c r="D14" s="41">
        <v>20.53872053872054</v>
      </c>
      <c r="F14" s="40">
        <v>62</v>
      </c>
      <c r="G14" s="41">
        <v>21.01694915254237</v>
      </c>
    </row>
    <row r="15" spans="2:7" x14ac:dyDescent="0.2">
      <c r="B15" s="139" t="s">
        <v>205</v>
      </c>
      <c r="C15" s="40">
        <v>59</v>
      </c>
      <c r="D15" s="41">
        <v>19.865319865319865</v>
      </c>
      <c r="F15" s="40">
        <v>64</v>
      </c>
      <c r="G15" s="41">
        <v>21.694915254237287</v>
      </c>
    </row>
    <row r="16" spans="2:7" x14ac:dyDescent="0.2">
      <c r="B16" s="139" t="s">
        <v>206</v>
      </c>
      <c r="C16" s="40">
        <v>37</v>
      </c>
      <c r="D16" s="41">
        <v>12.457912457912458</v>
      </c>
      <c r="F16" s="40">
        <v>47</v>
      </c>
      <c r="G16" s="41">
        <v>15.932203389830507</v>
      </c>
    </row>
    <row r="17" spans="2:7" x14ac:dyDescent="0.2">
      <c r="B17" s="139" t="s">
        <v>207</v>
      </c>
      <c r="C17" s="40">
        <v>67</v>
      </c>
      <c r="D17" s="41">
        <v>22.558922558922561</v>
      </c>
      <c r="F17" s="40">
        <v>61</v>
      </c>
      <c r="G17" s="41">
        <v>20.677966101694913</v>
      </c>
    </row>
    <row r="18" spans="2:7" x14ac:dyDescent="0.2">
      <c r="B18" s="139" t="s">
        <v>208</v>
      </c>
      <c r="C18" s="40">
        <v>29</v>
      </c>
      <c r="D18" s="41">
        <v>9.7643097643097647</v>
      </c>
      <c r="F18" s="40">
        <v>40</v>
      </c>
      <c r="G18" s="41">
        <v>13.559322033898304</v>
      </c>
    </row>
    <row r="19" spans="2:7" x14ac:dyDescent="0.2">
      <c r="B19" s="139" t="s">
        <v>209</v>
      </c>
      <c r="C19" s="40">
        <v>26</v>
      </c>
      <c r="D19" s="41">
        <v>8.7542087542087543</v>
      </c>
      <c r="F19" s="40">
        <v>33</v>
      </c>
      <c r="G19" s="41">
        <v>11.186440677966102</v>
      </c>
    </row>
    <row r="20" spans="2:7" x14ac:dyDescent="0.2">
      <c r="B20" s="139" t="s">
        <v>210</v>
      </c>
      <c r="C20" s="40">
        <v>51</v>
      </c>
      <c r="D20" s="41">
        <v>17.171717171717169</v>
      </c>
      <c r="F20" s="40">
        <v>41</v>
      </c>
      <c r="G20" s="41">
        <v>13.898305084745763</v>
      </c>
    </row>
    <row r="21" spans="2:7" x14ac:dyDescent="0.2">
      <c r="B21" s="139" t="s">
        <v>184</v>
      </c>
      <c r="C21" s="40">
        <v>2</v>
      </c>
      <c r="D21" s="41">
        <v>0.67340067340067333</v>
      </c>
      <c r="F21" s="40">
        <v>0</v>
      </c>
      <c r="G21" s="41">
        <v>0</v>
      </c>
    </row>
    <row r="22" spans="2:7" x14ac:dyDescent="0.2">
      <c r="B22" s="140" t="s">
        <v>185</v>
      </c>
      <c r="C22" s="42">
        <v>332</v>
      </c>
      <c r="D22" s="43">
        <v>111.78451178451179</v>
      </c>
      <c r="F22" s="42">
        <v>348</v>
      </c>
      <c r="G22" s="44">
        <v>117.96610169491527</v>
      </c>
    </row>
    <row r="23" spans="2:7" x14ac:dyDescent="0.2">
      <c r="B23" s="144" t="s">
        <v>211</v>
      </c>
      <c r="C23" s="52">
        <v>297</v>
      </c>
      <c r="D23" s="43">
        <v>100</v>
      </c>
      <c r="F23" s="54">
        <v>295</v>
      </c>
      <c r="G23" s="44">
        <v>100</v>
      </c>
    </row>
    <row r="24" spans="2:7" x14ac:dyDescent="0.2">
      <c r="B24" s="129"/>
      <c r="C24" s="63"/>
      <c r="D24" s="64"/>
    </row>
    <row r="25" spans="2:7" x14ac:dyDescent="0.2">
      <c r="B25" s="128" t="s">
        <v>212</v>
      </c>
      <c r="C25" s="138"/>
      <c r="D25" s="138"/>
    </row>
  </sheetData>
  <phoneticPr fontId="9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1"/>
  <sheetViews>
    <sheetView zoomScale="90" zoomScaleNormal="90" workbookViewId="0">
      <selection activeCell="G18" sqref="G18"/>
    </sheetView>
  </sheetViews>
  <sheetFormatPr defaultColWidth="8.88671875" defaultRowHeight="13.2" x14ac:dyDescent="0.2"/>
  <cols>
    <col min="1" max="1" width="4.21875" style="3" customWidth="1"/>
    <col min="2" max="2" width="37.21875" style="3" customWidth="1"/>
    <col min="3" max="4" width="8.88671875" style="3"/>
    <col min="5" max="5" width="2.44140625" style="3" customWidth="1"/>
    <col min="6" max="7" width="8.88671875" style="3"/>
    <col min="8" max="8" width="17.44140625" style="3" customWidth="1"/>
    <col min="9" max="9" width="8.88671875" style="3"/>
    <col min="10" max="10" width="26" style="3" customWidth="1"/>
    <col min="11" max="12" width="8.88671875" style="3"/>
    <col min="13" max="13" width="2.109375" style="3" customWidth="1"/>
    <col min="14" max="16384" width="8.88671875" style="3"/>
  </cols>
  <sheetData>
    <row r="1" spans="2:15" x14ac:dyDescent="0.2">
      <c r="B1" s="122" t="s">
        <v>213</v>
      </c>
      <c r="C1" s="145"/>
      <c r="D1" s="145"/>
      <c r="J1" s="122" t="s">
        <v>262</v>
      </c>
      <c r="K1" s="145"/>
      <c r="L1" s="145"/>
    </row>
    <row r="2" spans="2:15" x14ac:dyDescent="0.2">
      <c r="B2" s="122"/>
      <c r="C2" s="145"/>
      <c r="D2" s="145"/>
      <c r="J2" s="122"/>
      <c r="K2" s="145"/>
      <c r="L2" s="145"/>
    </row>
    <row r="3" spans="2:15" x14ac:dyDescent="0.2">
      <c r="B3" s="145"/>
      <c r="C3" s="145" t="s">
        <v>3</v>
      </c>
      <c r="D3" s="145"/>
      <c r="F3" s="3" t="s">
        <v>4</v>
      </c>
      <c r="G3" s="145"/>
      <c r="J3" s="145"/>
      <c r="K3" s="145" t="s">
        <v>3</v>
      </c>
      <c r="L3" s="145"/>
      <c r="N3" s="3" t="s">
        <v>4</v>
      </c>
    </row>
    <row r="4" spans="2:15" x14ac:dyDescent="0.2">
      <c r="B4" s="123"/>
      <c r="C4" s="65" t="s">
        <v>179</v>
      </c>
      <c r="D4" s="66" t="s">
        <v>7</v>
      </c>
      <c r="F4" s="65" t="s">
        <v>179</v>
      </c>
      <c r="G4" s="66" t="s">
        <v>7</v>
      </c>
      <c r="J4" s="123"/>
      <c r="K4" s="65" t="s">
        <v>179</v>
      </c>
      <c r="L4" s="66" t="s">
        <v>7</v>
      </c>
      <c r="N4" s="65" t="s">
        <v>179</v>
      </c>
      <c r="O4" s="66" t="s">
        <v>7</v>
      </c>
    </row>
    <row r="5" spans="2:15" x14ac:dyDescent="0.2">
      <c r="B5" s="122" t="s">
        <v>214</v>
      </c>
      <c r="C5" s="20">
        <v>8</v>
      </c>
      <c r="D5" s="71">
        <v>2.6936026936026933</v>
      </c>
      <c r="F5" s="20">
        <v>5</v>
      </c>
      <c r="G5" s="71">
        <v>1.6949152542372881</v>
      </c>
      <c r="J5" s="122" t="s">
        <v>263</v>
      </c>
      <c r="K5" s="72">
        <v>8</v>
      </c>
      <c r="L5" s="76">
        <v>2.6936026936026933</v>
      </c>
      <c r="N5" s="20">
        <v>8</v>
      </c>
      <c r="O5" s="3">
        <v>2.0299999999999998</v>
      </c>
    </row>
    <row r="6" spans="2:15" x14ac:dyDescent="0.2">
      <c r="B6" s="122" t="s">
        <v>215</v>
      </c>
      <c r="C6" s="20">
        <v>5</v>
      </c>
      <c r="D6" s="71">
        <v>1.6835016835016834</v>
      </c>
      <c r="F6" s="20">
        <v>4</v>
      </c>
      <c r="G6" s="71">
        <v>1.3559322033898304</v>
      </c>
      <c r="J6" s="122" t="s">
        <v>264</v>
      </c>
      <c r="K6" s="72">
        <v>9</v>
      </c>
      <c r="L6" s="76">
        <v>3.0303030303030303</v>
      </c>
      <c r="N6" s="20">
        <v>19</v>
      </c>
      <c r="O6" s="3">
        <v>2.37</v>
      </c>
    </row>
    <row r="7" spans="2:15" x14ac:dyDescent="0.2">
      <c r="B7" s="122" t="s">
        <v>216</v>
      </c>
      <c r="C7" s="20">
        <v>51</v>
      </c>
      <c r="D7" s="71">
        <v>17.171717171717169</v>
      </c>
      <c r="F7" s="20">
        <v>54</v>
      </c>
      <c r="G7" s="71">
        <v>18.305084745762713</v>
      </c>
      <c r="J7" s="122" t="s">
        <v>265</v>
      </c>
      <c r="K7" s="72">
        <v>245</v>
      </c>
      <c r="L7" s="76">
        <v>82.491582491582491</v>
      </c>
      <c r="N7" s="20">
        <v>235</v>
      </c>
      <c r="O7" s="3">
        <v>53.56</v>
      </c>
    </row>
    <row r="8" spans="2:15" x14ac:dyDescent="0.2">
      <c r="B8" s="122" t="s">
        <v>217</v>
      </c>
      <c r="C8" s="20">
        <v>2</v>
      </c>
      <c r="D8" s="71">
        <v>0.67340067340067333</v>
      </c>
      <c r="F8" s="20">
        <v>2</v>
      </c>
      <c r="G8" s="71">
        <v>0.67796610169491522</v>
      </c>
      <c r="J8" s="122" t="s">
        <v>247</v>
      </c>
      <c r="K8" s="72">
        <v>15</v>
      </c>
      <c r="L8" s="76">
        <v>5.0505050505050502</v>
      </c>
      <c r="N8" s="20">
        <v>18</v>
      </c>
      <c r="O8" s="3">
        <v>5.08</v>
      </c>
    </row>
    <row r="9" spans="2:15" x14ac:dyDescent="0.2">
      <c r="B9" s="122" t="s">
        <v>218</v>
      </c>
      <c r="C9" s="20">
        <v>3</v>
      </c>
      <c r="D9" s="71">
        <v>1.0101010101010102</v>
      </c>
      <c r="F9" s="20">
        <v>2</v>
      </c>
      <c r="G9" s="71">
        <v>0.67796610169491522</v>
      </c>
      <c r="J9" s="122" t="s">
        <v>184</v>
      </c>
      <c r="K9" s="72">
        <v>20</v>
      </c>
      <c r="L9" s="76">
        <v>6.7340067340067336</v>
      </c>
      <c r="N9" s="20">
        <v>15</v>
      </c>
      <c r="O9" s="3">
        <v>36.950000000000003</v>
      </c>
    </row>
    <row r="10" spans="2:15" x14ac:dyDescent="0.2">
      <c r="B10" s="122" t="s">
        <v>219</v>
      </c>
      <c r="C10" s="20">
        <v>4</v>
      </c>
      <c r="D10" s="71">
        <v>1.3468013468013467</v>
      </c>
      <c r="F10" s="20">
        <v>5</v>
      </c>
      <c r="G10" s="71">
        <v>1.6949152542372881</v>
      </c>
      <c r="J10" s="123" t="s">
        <v>185</v>
      </c>
      <c r="K10" s="73">
        <v>297</v>
      </c>
      <c r="L10" s="79">
        <v>100</v>
      </c>
      <c r="N10" s="19">
        <v>295</v>
      </c>
      <c r="O10" s="5">
        <v>100</v>
      </c>
    </row>
    <row r="11" spans="2:15" x14ac:dyDescent="0.2">
      <c r="B11" s="122" t="s">
        <v>220</v>
      </c>
      <c r="C11" s="20">
        <v>8</v>
      </c>
      <c r="D11" s="71">
        <v>2.6936026936026933</v>
      </c>
      <c r="F11" s="20">
        <v>7</v>
      </c>
      <c r="G11" s="71">
        <v>2.3728813559322033</v>
      </c>
      <c r="J11" s="81" t="s">
        <v>249</v>
      </c>
      <c r="K11" s="145"/>
      <c r="L11" s="145"/>
    </row>
    <row r="12" spans="2:15" x14ac:dyDescent="0.2">
      <c r="B12" s="122" t="s">
        <v>221</v>
      </c>
      <c r="C12" s="20">
        <v>0</v>
      </c>
      <c r="D12" s="71">
        <v>0</v>
      </c>
      <c r="F12" s="20">
        <v>0</v>
      </c>
      <c r="G12" s="71">
        <v>0</v>
      </c>
      <c r="J12" s="81"/>
      <c r="K12" s="145"/>
      <c r="L12" s="145"/>
    </row>
    <row r="13" spans="2:15" x14ac:dyDescent="0.2">
      <c r="B13" s="122" t="s">
        <v>222</v>
      </c>
      <c r="C13" s="20">
        <v>6</v>
      </c>
      <c r="D13" s="71">
        <v>2.0202020202020203</v>
      </c>
      <c r="F13" s="20">
        <v>6</v>
      </c>
      <c r="G13" s="71">
        <v>2.0338983050847457</v>
      </c>
      <c r="J13" s="145"/>
      <c r="K13" s="145"/>
      <c r="L13" s="145"/>
    </row>
    <row r="14" spans="2:15" x14ac:dyDescent="0.2">
      <c r="B14" s="122" t="s">
        <v>223</v>
      </c>
      <c r="C14" s="20">
        <v>3</v>
      </c>
      <c r="D14" s="71">
        <v>1.0101010101010102</v>
      </c>
      <c r="F14" s="20">
        <v>1</v>
      </c>
      <c r="G14" s="71">
        <v>0.33898305084745761</v>
      </c>
      <c r="J14" s="122" t="s">
        <v>266</v>
      </c>
      <c r="K14" s="145"/>
      <c r="L14" s="145"/>
    </row>
    <row r="15" spans="2:15" x14ac:dyDescent="0.2">
      <c r="B15" s="122" t="s">
        <v>224</v>
      </c>
      <c r="C15" s="20">
        <v>4</v>
      </c>
      <c r="D15" s="71">
        <v>1.3468013468013467</v>
      </c>
      <c r="F15" s="20">
        <v>4</v>
      </c>
      <c r="G15" s="71">
        <v>1.3559322033898304</v>
      </c>
      <c r="J15" s="145"/>
      <c r="K15" s="145"/>
      <c r="L15" s="145"/>
    </row>
    <row r="16" spans="2:15" x14ac:dyDescent="0.2">
      <c r="B16" s="122" t="s">
        <v>225</v>
      </c>
      <c r="C16" s="20">
        <v>6</v>
      </c>
      <c r="D16" s="71">
        <v>2.0202020202020203</v>
      </c>
      <c r="F16" s="20">
        <v>6</v>
      </c>
      <c r="G16" s="71">
        <v>2.0338983050847457</v>
      </c>
      <c r="J16" s="66"/>
      <c r="K16" s="65" t="s">
        <v>179</v>
      </c>
      <c r="L16" s="66" t="s">
        <v>7</v>
      </c>
      <c r="N16" s="65" t="s">
        <v>179</v>
      </c>
      <c r="O16" s="66" t="s">
        <v>7</v>
      </c>
    </row>
    <row r="17" spans="2:15" x14ac:dyDescent="0.2">
      <c r="B17" s="122" t="s">
        <v>226</v>
      </c>
      <c r="C17" s="20">
        <v>84</v>
      </c>
      <c r="D17" s="71">
        <v>28.28282828282828</v>
      </c>
      <c r="F17" s="20">
        <v>89</v>
      </c>
      <c r="G17" s="71">
        <v>30.16949152542373</v>
      </c>
      <c r="J17" s="70" t="s">
        <v>267</v>
      </c>
      <c r="K17" s="20">
        <v>36</v>
      </c>
      <c r="L17" s="13">
        <v>12.121212121212121</v>
      </c>
      <c r="N17" s="20">
        <v>33</v>
      </c>
      <c r="O17" s="3">
        <v>11.19</v>
      </c>
    </row>
    <row r="18" spans="2:15" x14ac:dyDescent="0.2">
      <c r="B18" s="122" t="s">
        <v>227</v>
      </c>
      <c r="C18" s="20">
        <v>7</v>
      </c>
      <c r="D18" s="71">
        <v>2.3569023569023568</v>
      </c>
      <c r="F18" s="20">
        <v>7</v>
      </c>
      <c r="G18" s="71">
        <v>2.3728813559322033</v>
      </c>
      <c r="J18" s="70" t="s">
        <v>268</v>
      </c>
      <c r="K18" s="20">
        <v>3</v>
      </c>
      <c r="L18" s="13">
        <v>1.0101010101010102</v>
      </c>
      <c r="N18" s="20">
        <v>6</v>
      </c>
      <c r="O18" s="3">
        <v>2.0299999999999998</v>
      </c>
    </row>
    <row r="19" spans="2:15" x14ac:dyDescent="0.2">
      <c r="B19" s="122" t="s">
        <v>228</v>
      </c>
      <c r="C19" s="20">
        <v>1</v>
      </c>
      <c r="D19" s="71">
        <v>0.33670033670033667</v>
      </c>
      <c r="F19" s="20">
        <v>3</v>
      </c>
      <c r="G19" s="71">
        <v>1.0169491525423728</v>
      </c>
      <c r="J19" s="70" t="s">
        <v>269</v>
      </c>
      <c r="K19" s="20">
        <v>14</v>
      </c>
      <c r="L19" s="13">
        <v>4.7138047138047137</v>
      </c>
      <c r="N19" s="20">
        <v>14</v>
      </c>
      <c r="O19" s="3">
        <v>4.75</v>
      </c>
    </row>
    <row r="20" spans="2:15" x14ac:dyDescent="0.2">
      <c r="B20" s="122" t="s">
        <v>229</v>
      </c>
      <c r="C20" s="20">
        <v>33</v>
      </c>
      <c r="D20" s="71">
        <v>11.111111111111111</v>
      </c>
      <c r="F20" s="20">
        <v>31</v>
      </c>
      <c r="G20" s="71">
        <v>10.508474576271185</v>
      </c>
      <c r="J20" s="70" t="s">
        <v>270</v>
      </c>
      <c r="K20" s="20">
        <v>76</v>
      </c>
      <c r="L20" s="13">
        <v>25.589225589225588</v>
      </c>
      <c r="N20" s="20">
        <v>68</v>
      </c>
      <c r="O20" s="3">
        <v>23.05</v>
      </c>
    </row>
    <row r="21" spans="2:15" x14ac:dyDescent="0.2">
      <c r="B21" s="122" t="s">
        <v>230</v>
      </c>
      <c r="C21" s="20">
        <v>16</v>
      </c>
      <c r="D21" s="71">
        <v>5.3872053872053867</v>
      </c>
      <c r="F21" s="20">
        <v>20</v>
      </c>
      <c r="G21" s="71">
        <v>6.7796610169491522</v>
      </c>
      <c r="J21" s="70" t="s">
        <v>271</v>
      </c>
      <c r="K21" s="20">
        <v>40</v>
      </c>
      <c r="L21" s="13">
        <v>13.468013468013467</v>
      </c>
      <c r="N21" s="20">
        <v>42</v>
      </c>
      <c r="O21" s="3">
        <v>14.24</v>
      </c>
    </row>
    <row r="22" spans="2:15" x14ac:dyDescent="0.2">
      <c r="B22" s="122" t="s">
        <v>231</v>
      </c>
      <c r="C22" s="20">
        <v>25</v>
      </c>
      <c r="D22" s="71">
        <v>8.4175084175084187</v>
      </c>
      <c r="F22" s="20">
        <v>28</v>
      </c>
      <c r="G22" s="71">
        <v>9.4915254237288131</v>
      </c>
      <c r="J22" s="70" t="s">
        <v>272</v>
      </c>
      <c r="K22" s="20">
        <v>2</v>
      </c>
      <c r="L22" s="13">
        <v>0.67340067340067333</v>
      </c>
      <c r="N22" s="20">
        <v>1</v>
      </c>
      <c r="O22" s="3">
        <v>0.34</v>
      </c>
    </row>
    <row r="23" spans="2:15" x14ac:dyDescent="0.2">
      <c r="B23" s="122" t="s">
        <v>184</v>
      </c>
      <c r="C23" s="72">
        <v>31</v>
      </c>
      <c r="D23" s="71">
        <v>10.437710437710438</v>
      </c>
      <c r="F23" s="72">
        <v>21</v>
      </c>
      <c r="G23" s="71">
        <v>7.1186440677966107</v>
      </c>
      <c r="J23" s="70" t="s">
        <v>273</v>
      </c>
      <c r="K23" s="20">
        <v>23</v>
      </c>
      <c r="L23" s="13">
        <v>7.7441077441077439</v>
      </c>
      <c r="N23" s="20">
        <v>27</v>
      </c>
      <c r="O23" s="3">
        <v>9.15</v>
      </c>
    </row>
    <row r="24" spans="2:15" x14ac:dyDescent="0.2">
      <c r="B24" s="123" t="s">
        <v>185</v>
      </c>
      <c r="C24" s="73">
        <v>297</v>
      </c>
      <c r="D24" s="79">
        <v>100</v>
      </c>
      <c r="F24" s="73">
        <v>295</v>
      </c>
      <c r="G24" s="74">
        <v>100</v>
      </c>
      <c r="J24" s="70" t="s">
        <v>274</v>
      </c>
      <c r="K24" s="20">
        <v>2</v>
      </c>
      <c r="L24" s="13">
        <v>0.67340067340067333</v>
      </c>
      <c r="N24" s="20">
        <v>2</v>
      </c>
      <c r="O24" s="3">
        <v>0.68</v>
      </c>
    </row>
    <row r="25" spans="2:15" x14ac:dyDescent="0.2">
      <c r="B25" s="81" t="s">
        <v>232</v>
      </c>
      <c r="C25" s="145"/>
      <c r="D25" s="145"/>
      <c r="J25" s="70" t="s">
        <v>275</v>
      </c>
      <c r="K25" s="20">
        <v>59</v>
      </c>
      <c r="L25" s="13">
        <v>19.865319865319865</v>
      </c>
      <c r="N25" s="20">
        <v>57</v>
      </c>
      <c r="O25" s="3">
        <v>19.32</v>
      </c>
    </row>
    <row r="26" spans="2:15" x14ac:dyDescent="0.2">
      <c r="B26" s="122" t="s">
        <v>233</v>
      </c>
      <c r="C26" s="145"/>
      <c r="D26" s="145"/>
      <c r="J26" s="70" t="s">
        <v>276</v>
      </c>
      <c r="K26" s="20">
        <v>20</v>
      </c>
      <c r="L26" s="13">
        <v>6.7340067340067336</v>
      </c>
      <c r="N26" s="20">
        <v>21</v>
      </c>
      <c r="O26" s="3">
        <v>7.12</v>
      </c>
    </row>
    <row r="27" spans="2:15" x14ac:dyDescent="0.2">
      <c r="B27" s="122" t="s">
        <v>234</v>
      </c>
      <c r="C27" s="145"/>
      <c r="D27" s="145"/>
      <c r="J27" s="70" t="s">
        <v>277</v>
      </c>
      <c r="K27" s="20">
        <v>1</v>
      </c>
      <c r="L27" s="13">
        <v>0.33670033670033667</v>
      </c>
      <c r="N27" s="20">
        <v>0</v>
      </c>
      <c r="O27" s="3">
        <v>0</v>
      </c>
    </row>
    <row r="28" spans="2:15" x14ac:dyDescent="0.2">
      <c r="B28" s="81"/>
      <c r="C28" s="145"/>
      <c r="D28" s="145"/>
      <c r="J28" s="70" t="s">
        <v>278</v>
      </c>
      <c r="K28" s="20">
        <v>0</v>
      </c>
      <c r="L28" s="13">
        <v>0</v>
      </c>
      <c r="N28" s="20">
        <v>0</v>
      </c>
      <c r="O28" s="3">
        <v>0</v>
      </c>
    </row>
    <row r="29" spans="2:15" x14ac:dyDescent="0.2">
      <c r="B29" s="122" t="s">
        <v>235</v>
      </c>
      <c r="C29" s="145"/>
      <c r="D29" s="145"/>
      <c r="J29" s="70" t="s">
        <v>279</v>
      </c>
      <c r="K29" s="20">
        <v>11</v>
      </c>
      <c r="L29" s="13">
        <v>3.7037037037037033</v>
      </c>
      <c r="N29" s="20">
        <v>18</v>
      </c>
      <c r="O29" s="3">
        <v>6.1</v>
      </c>
    </row>
    <row r="30" spans="2:15" x14ac:dyDescent="0.2">
      <c r="B30" s="145"/>
      <c r="C30" s="145"/>
      <c r="D30" s="145"/>
      <c r="J30" s="70" t="s">
        <v>247</v>
      </c>
      <c r="K30" s="20">
        <v>2</v>
      </c>
      <c r="L30" s="13">
        <v>0.67340067340067333</v>
      </c>
      <c r="N30" s="20">
        <v>2</v>
      </c>
      <c r="O30" s="3">
        <v>0.68</v>
      </c>
    </row>
    <row r="31" spans="2:15" x14ac:dyDescent="0.2">
      <c r="B31" s="123"/>
      <c r="C31" s="65" t="s">
        <v>179</v>
      </c>
      <c r="D31" s="66" t="s">
        <v>7</v>
      </c>
      <c r="F31" s="65" t="s">
        <v>179</v>
      </c>
      <c r="G31" s="65" t="s">
        <v>7</v>
      </c>
      <c r="H31" s="123"/>
      <c r="J31" s="122" t="s">
        <v>184</v>
      </c>
      <c r="K31" s="20">
        <v>8</v>
      </c>
      <c r="L31" s="13">
        <v>2.6936026936026933</v>
      </c>
      <c r="N31" s="20">
        <v>4</v>
      </c>
      <c r="O31" s="3">
        <v>1.36</v>
      </c>
    </row>
    <row r="32" spans="2:15" x14ac:dyDescent="0.2">
      <c r="B32" s="122" t="s">
        <v>236</v>
      </c>
      <c r="C32" s="75">
        <v>55</v>
      </c>
      <c r="D32" s="76">
        <v>18.456375838926174</v>
      </c>
      <c r="F32" s="75">
        <v>51</v>
      </c>
      <c r="G32" s="20">
        <v>16.95</v>
      </c>
      <c r="H32" s="122" t="s">
        <v>236</v>
      </c>
      <c r="J32" s="123" t="s">
        <v>185</v>
      </c>
      <c r="K32" s="19">
        <v>297</v>
      </c>
      <c r="L32" s="149">
        <v>100</v>
      </c>
      <c r="N32" s="19">
        <v>295</v>
      </c>
      <c r="O32" s="5">
        <v>100</v>
      </c>
    </row>
    <row r="33" spans="2:12" x14ac:dyDescent="0.2">
      <c r="B33" s="122" t="s">
        <v>237</v>
      </c>
      <c r="C33" s="72">
        <v>90</v>
      </c>
      <c r="D33" s="76">
        <v>30.536912751677853</v>
      </c>
      <c r="F33" s="72">
        <v>80</v>
      </c>
      <c r="G33" s="20">
        <v>13.22</v>
      </c>
      <c r="H33" s="122" t="s">
        <v>237</v>
      </c>
      <c r="J33" s="81" t="s">
        <v>260</v>
      </c>
      <c r="K33" s="145"/>
      <c r="L33" s="145"/>
    </row>
    <row r="34" spans="2:12" x14ac:dyDescent="0.2">
      <c r="B34" s="122" t="s">
        <v>238</v>
      </c>
      <c r="C34" s="72">
        <v>46</v>
      </c>
      <c r="D34" s="76">
        <v>15.436241610738255</v>
      </c>
      <c r="F34" s="72">
        <v>56</v>
      </c>
      <c r="G34" s="20">
        <v>9.49</v>
      </c>
      <c r="H34" s="122" t="s">
        <v>238</v>
      </c>
      <c r="J34" s="122" t="s">
        <v>233</v>
      </c>
      <c r="K34" s="145"/>
      <c r="L34" s="145"/>
    </row>
    <row r="35" spans="2:12" x14ac:dyDescent="0.2">
      <c r="B35" s="122" t="s">
        <v>239</v>
      </c>
      <c r="C35" s="72">
        <v>20</v>
      </c>
      <c r="D35" s="76">
        <v>6.7114093959731544</v>
      </c>
      <c r="F35" s="72">
        <v>16</v>
      </c>
      <c r="G35" s="20">
        <v>4.07</v>
      </c>
      <c r="H35" s="122" t="s">
        <v>240</v>
      </c>
      <c r="J35" s="145"/>
      <c r="K35" s="145"/>
      <c r="L35" s="145"/>
    </row>
    <row r="36" spans="2:12" x14ac:dyDescent="0.2">
      <c r="B36" s="122" t="s">
        <v>241</v>
      </c>
      <c r="C36" s="72">
        <v>9</v>
      </c>
      <c r="D36" s="76">
        <v>3.0201342281879198</v>
      </c>
      <c r="F36" s="72">
        <v>4</v>
      </c>
      <c r="G36" s="20">
        <v>1.02</v>
      </c>
      <c r="H36" s="122" t="s">
        <v>242</v>
      </c>
      <c r="J36" s="145"/>
      <c r="K36" s="145"/>
      <c r="L36" s="145"/>
    </row>
    <row r="37" spans="2:12" x14ac:dyDescent="0.2">
      <c r="B37" s="122" t="s">
        <v>243</v>
      </c>
      <c r="C37" s="72">
        <v>6</v>
      </c>
      <c r="D37" s="76">
        <v>2.0134228187919461</v>
      </c>
      <c r="F37" s="72">
        <v>8</v>
      </c>
      <c r="G37" s="20">
        <v>2.71</v>
      </c>
      <c r="H37" s="122" t="s">
        <v>241</v>
      </c>
      <c r="J37" s="145"/>
      <c r="K37" s="122"/>
      <c r="L37" s="122"/>
    </row>
    <row r="38" spans="2:12" x14ac:dyDescent="0.2">
      <c r="B38" s="122" t="s">
        <v>244</v>
      </c>
      <c r="C38" s="72">
        <v>15</v>
      </c>
      <c r="D38" s="76">
        <v>5.0335570469798654</v>
      </c>
      <c r="F38" s="72">
        <v>4</v>
      </c>
      <c r="G38" s="20">
        <v>1.02</v>
      </c>
      <c r="H38" s="122" t="s">
        <v>243</v>
      </c>
    </row>
    <row r="39" spans="2:12" x14ac:dyDescent="0.2">
      <c r="B39" s="122" t="s">
        <v>245</v>
      </c>
      <c r="C39" s="72">
        <v>11</v>
      </c>
      <c r="D39" s="76">
        <v>3.6912751677852351</v>
      </c>
      <c r="F39" s="72">
        <v>17</v>
      </c>
      <c r="G39" s="20">
        <v>4.07</v>
      </c>
      <c r="H39" s="122" t="s">
        <v>244</v>
      </c>
    </row>
    <row r="40" spans="2:12" x14ac:dyDescent="0.2">
      <c r="B40" s="122" t="s">
        <v>246</v>
      </c>
      <c r="C40" s="72">
        <v>11</v>
      </c>
      <c r="D40" s="76">
        <v>3.6912751677852351</v>
      </c>
      <c r="F40" s="72">
        <v>22</v>
      </c>
      <c r="G40" s="20">
        <v>6.1</v>
      </c>
      <c r="H40" s="122" t="s">
        <v>245</v>
      </c>
    </row>
    <row r="41" spans="2:12" x14ac:dyDescent="0.2">
      <c r="B41" s="122" t="s">
        <v>247</v>
      </c>
      <c r="C41" s="72">
        <v>9</v>
      </c>
      <c r="D41" s="76">
        <v>3.0201342281879198</v>
      </c>
      <c r="F41" s="72">
        <v>17</v>
      </c>
      <c r="G41" s="20">
        <v>5.76</v>
      </c>
      <c r="H41" s="122" t="s">
        <v>246</v>
      </c>
    </row>
    <row r="42" spans="2:12" x14ac:dyDescent="0.2">
      <c r="B42" s="122" t="s">
        <v>184</v>
      </c>
      <c r="C42" s="77">
        <v>25</v>
      </c>
      <c r="D42" s="76">
        <v>8.3892617449664435</v>
      </c>
      <c r="F42" s="72">
        <v>13</v>
      </c>
      <c r="G42" s="20">
        <v>1.36</v>
      </c>
      <c r="H42" s="122" t="s">
        <v>247</v>
      </c>
    </row>
    <row r="43" spans="2:12" x14ac:dyDescent="0.2">
      <c r="B43" s="123" t="s">
        <v>248</v>
      </c>
      <c r="C43" s="78">
        <v>297</v>
      </c>
      <c r="D43" s="79">
        <v>100</v>
      </c>
      <c r="F43" s="77">
        <v>7</v>
      </c>
      <c r="G43" s="20">
        <v>34.24</v>
      </c>
      <c r="H43" s="122" t="s">
        <v>184</v>
      </c>
    </row>
    <row r="44" spans="2:12" x14ac:dyDescent="0.2">
      <c r="C44" s="145"/>
      <c r="D44" s="145"/>
      <c r="F44" s="78">
        <v>295</v>
      </c>
      <c r="G44" s="19">
        <v>100</v>
      </c>
      <c r="H44" s="123" t="s">
        <v>248</v>
      </c>
    </row>
    <row r="45" spans="2:12" x14ac:dyDescent="0.2">
      <c r="B45" s="81" t="s">
        <v>249</v>
      </c>
      <c r="C45" s="145"/>
      <c r="D45" s="145"/>
      <c r="F45" s="67"/>
      <c r="G45" s="80"/>
      <c r="H45" s="76"/>
    </row>
    <row r="46" spans="2:12" x14ac:dyDescent="0.2">
      <c r="B46" s="145"/>
      <c r="C46" s="145"/>
      <c r="D46" s="145"/>
    </row>
    <row r="47" spans="2:12" x14ac:dyDescent="0.2">
      <c r="B47" s="122" t="s">
        <v>250</v>
      </c>
      <c r="C47" s="145"/>
      <c r="D47" s="145"/>
    </row>
    <row r="48" spans="2:12" x14ac:dyDescent="0.2">
      <c r="B48" s="145"/>
      <c r="C48" s="145"/>
      <c r="D48" s="145"/>
    </row>
    <row r="49" spans="2:8" x14ac:dyDescent="0.2">
      <c r="B49" s="68"/>
      <c r="C49" s="28" t="s">
        <v>179</v>
      </c>
      <c r="D49" s="68" t="s">
        <v>7</v>
      </c>
      <c r="E49" s="15"/>
      <c r="F49" s="28" t="s">
        <v>179</v>
      </c>
      <c r="G49" s="68" t="s">
        <v>7</v>
      </c>
      <c r="H49" s="15"/>
    </row>
    <row r="50" spans="2:8" x14ac:dyDescent="0.2">
      <c r="B50" s="86" t="s">
        <v>251</v>
      </c>
      <c r="C50" s="25">
        <v>62</v>
      </c>
      <c r="D50" s="16">
        <v>20.875420875420875</v>
      </c>
      <c r="E50" s="15"/>
      <c r="F50" s="25">
        <v>55</v>
      </c>
      <c r="G50" s="16">
        <v>18.64406779661017</v>
      </c>
      <c r="H50" s="15"/>
    </row>
    <row r="51" spans="2:8" x14ac:dyDescent="0.2">
      <c r="B51" s="86" t="s">
        <v>252</v>
      </c>
      <c r="C51" s="25">
        <v>4</v>
      </c>
      <c r="D51" s="16">
        <v>1.3468013468013467</v>
      </c>
      <c r="E51" s="15"/>
      <c r="F51" s="25">
        <v>7</v>
      </c>
      <c r="G51" s="16">
        <v>2.3728813559322033</v>
      </c>
      <c r="H51" s="15"/>
    </row>
    <row r="52" spans="2:8" x14ac:dyDescent="0.2">
      <c r="B52" s="86" t="s">
        <v>253</v>
      </c>
      <c r="C52" s="25">
        <v>0</v>
      </c>
      <c r="D52" s="16">
        <v>0</v>
      </c>
      <c r="E52" s="15"/>
      <c r="F52" s="25">
        <v>2</v>
      </c>
      <c r="G52" s="16">
        <v>0.67796610169491522</v>
      </c>
      <c r="H52" s="15"/>
    </row>
    <row r="53" spans="2:8" x14ac:dyDescent="0.2">
      <c r="B53" s="86" t="s">
        <v>254</v>
      </c>
      <c r="C53" s="25">
        <v>10</v>
      </c>
      <c r="D53" s="16">
        <v>3.3670033670033668</v>
      </c>
      <c r="E53" s="15"/>
      <c r="F53" s="25">
        <v>7</v>
      </c>
      <c r="G53" s="16">
        <v>2.3728813559322033</v>
      </c>
      <c r="H53" s="15"/>
    </row>
    <row r="54" spans="2:8" x14ac:dyDescent="0.2">
      <c r="B54" s="86" t="s">
        <v>255</v>
      </c>
      <c r="C54" s="25">
        <v>45</v>
      </c>
      <c r="D54" s="16">
        <v>15.151515151515152</v>
      </c>
      <c r="E54" s="15"/>
      <c r="F54" s="25">
        <v>38</v>
      </c>
      <c r="G54" s="16">
        <v>12.881355932203389</v>
      </c>
      <c r="H54" s="15"/>
    </row>
    <row r="55" spans="2:8" x14ac:dyDescent="0.2">
      <c r="B55" s="86" t="s">
        <v>256</v>
      </c>
      <c r="C55" s="25">
        <v>61</v>
      </c>
      <c r="D55" s="16">
        <v>20.53872053872054</v>
      </c>
      <c r="E55" s="15"/>
      <c r="F55" s="25">
        <v>62</v>
      </c>
      <c r="G55" s="16">
        <v>21.01694915254237</v>
      </c>
      <c r="H55" s="15"/>
    </row>
    <row r="56" spans="2:8" x14ac:dyDescent="0.2">
      <c r="B56" s="86" t="s">
        <v>257</v>
      </c>
      <c r="C56" s="25">
        <v>18</v>
      </c>
      <c r="D56" s="16">
        <v>6.0606060606060606</v>
      </c>
      <c r="E56" s="15"/>
      <c r="F56" s="25">
        <v>24</v>
      </c>
      <c r="G56" s="16">
        <v>8.1355932203389827</v>
      </c>
      <c r="H56" s="15"/>
    </row>
    <row r="57" spans="2:8" x14ac:dyDescent="0.2">
      <c r="B57" s="86" t="s">
        <v>258</v>
      </c>
      <c r="C57" s="25">
        <v>44</v>
      </c>
      <c r="D57" s="16">
        <v>14.814814814814813</v>
      </c>
      <c r="E57" s="15"/>
      <c r="F57" s="25">
        <v>57</v>
      </c>
      <c r="G57" s="16">
        <v>19.322033898305087</v>
      </c>
      <c r="H57" s="15"/>
    </row>
    <row r="58" spans="2:8" x14ac:dyDescent="0.2">
      <c r="B58" s="86" t="s">
        <v>259</v>
      </c>
      <c r="C58" s="25">
        <v>12</v>
      </c>
      <c r="D58" s="16">
        <v>4.0404040404040407</v>
      </c>
      <c r="E58" s="15"/>
      <c r="F58" s="25">
        <v>7</v>
      </c>
      <c r="G58" s="16">
        <v>2.3728813559322033</v>
      </c>
      <c r="H58" s="15"/>
    </row>
    <row r="59" spans="2:8" x14ac:dyDescent="0.2">
      <c r="B59" s="86" t="s">
        <v>247</v>
      </c>
      <c r="C59" s="25">
        <v>0</v>
      </c>
      <c r="D59" s="16">
        <v>0</v>
      </c>
      <c r="E59" s="15"/>
      <c r="F59" s="25">
        <v>1</v>
      </c>
      <c r="G59" s="16">
        <v>0.33898305084745761</v>
      </c>
      <c r="H59" s="15"/>
    </row>
    <row r="60" spans="2:8" x14ac:dyDescent="0.2">
      <c r="B60" s="86" t="s">
        <v>184</v>
      </c>
      <c r="C60" s="25">
        <v>41</v>
      </c>
      <c r="D60" s="16">
        <v>13.804713804713806</v>
      </c>
      <c r="E60" s="15"/>
      <c r="F60" s="25">
        <v>35</v>
      </c>
      <c r="G60" s="16">
        <v>11.864406779661017</v>
      </c>
      <c r="H60" s="15"/>
    </row>
    <row r="61" spans="2:8" x14ac:dyDescent="0.2">
      <c r="B61" s="69" t="s">
        <v>185</v>
      </c>
      <c r="C61" s="21">
        <v>297</v>
      </c>
      <c r="D61" s="157">
        <v>100</v>
      </c>
      <c r="E61" s="15"/>
      <c r="F61" s="21">
        <v>295</v>
      </c>
      <c r="G61" s="17">
        <v>100</v>
      </c>
      <c r="H61" s="15"/>
    </row>
    <row r="62" spans="2:8" x14ac:dyDescent="0.2">
      <c r="B62" s="81" t="s">
        <v>260</v>
      </c>
      <c r="C62" s="29"/>
      <c r="D62" s="29"/>
      <c r="E62" s="15"/>
      <c r="F62" s="29"/>
      <c r="G62" s="29"/>
      <c r="H62" s="15"/>
    </row>
    <row r="63" spans="2:8" x14ac:dyDescent="0.2">
      <c r="B63" s="122" t="s">
        <v>233</v>
      </c>
      <c r="C63" s="145"/>
      <c r="D63" s="145"/>
    </row>
    <row r="64" spans="2:8" x14ac:dyDescent="0.2">
      <c r="B64" s="122" t="s">
        <v>261</v>
      </c>
      <c r="C64" s="145"/>
      <c r="D64" s="145"/>
    </row>
    <row r="65" spans="2:4" x14ac:dyDescent="0.2">
      <c r="B65" s="145"/>
      <c r="C65" s="145"/>
      <c r="D65" s="145"/>
    </row>
    <row r="101" spans="2:2" x14ac:dyDescent="0.2">
      <c r="B101" s="145"/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表紙</vt:lpstr>
      <vt:lpstr>問1-1</vt:lpstr>
      <vt:lpstr>問1-2</vt:lpstr>
      <vt:lpstr>問1-3</vt:lpstr>
      <vt:lpstr>問1-4</vt:lpstr>
      <vt:lpstr>問1-5</vt:lpstr>
      <vt:lpstr>問1-6</vt:lpstr>
      <vt:lpstr>問2-1・2</vt:lpstr>
      <vt:lpstr>問2-3～7</vt:lpstr>
      <vt:lpstr>問2-8・9</vt:lpstr>
      <vt:lpstr>問2-10</vt:lpstr>
      <vt:lpstr>問2-11</vt:lpstr>
      <vt:lpstr>問2-12～16</vt:lpstr>
      <vt:lpstr>問2-17,18</vt:lpstr>
      <vt:lpstr>問2-19～21</vt:lpstr>
      <vt:lpstr>問2-22</vt:lpstr>
      <vt:lpstr>問2-23～25</vt:lpstr>
      <vt:lpstr>問2-26</vt:lpstr>
      <vt:lpstr>問2-27</vt:lpstr>
      <vt:lpstr>問2-28</vt:lpstr>
      <vt:lpstr>問3-1～5</vt:lpstr>
      <vt:lpstr>問3-6</vt:lpstr>
      <vt:lpstr>問3-7</vt:lpstr>
      <vt:lpstr>問3-8,9</vt:lpstr>
      <vt:lpstr>問3-10</vt:lpstr>
      <vt:lpstr>問4-1,3</vt:lpstr>
      <vt:lpstr>問4-2</vt:lpstr>
      <vt:lpstr>問4－4,5</vt:lpstr>
      <vt:lpstr>問4-6（1）</vt:lpstr>
      <vt:lpstr>問4-6（2）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 NAGAE</dc:creator>
  <cp:lastModifiedBy>Akira NAGAE</cp:lastModifiedBy>
  <dcterms:created xsi:type="dcterms:W3CDTF">2016-12-26T03:26:20Z</dcterms:created>
  <dcterms:modified xsi:type="dcterms:W3CDTF">2017-03-12T06:10:23Z</dcterms:modified>
</cp:coreProperties>
</file>