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20" yWindow="330" windowWidth="18075" windowHeight="11595"/>
  </bookViews>
  <sheets>
    <sheet name="表紙" sheetId="7" r:id="rId1"/>
    <sheet name="問1" sheetId="1" r:id="rId2"/>
    <sheet name="問2～4" sheetId="2" r:id="rId3"/>
    <sheet name="問5" sheetId="3" r:id="rId4"/>
    <sheet name="問6～7" sheetId="4" r:id="rId5"/>
    <sheet name="問8～9" sheetId="5" r:id="rId6"/>
    <sheet name="問10" sheetId="8" r:id="rId7"/>
    <sheet name="問11" sheetId="9" r:id="rId8"/>
    <sheet name="問12" sheetId="6" r:id="rId9"/>
  </sheets>
  <definedNames>
    <definedName name="_xlnm.Print_Area" localSheetId="8">問12!$A$1:$AA$50</definedName>
  </definedNames>
  <calcPr calcId="125725"/>
</workbook>
</file>

<file path=xl/calcChain.xml><?xml version="1.0" encoding="utf-8"?>
<calcChain xmlns="http://schemas.openxmlformats.org/spreadsheetml/2006/main">
  <c r="H14" i="6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13"/>
  <c r="W8"/>
  <c r="N8"/>
  <c r="V8"/>
  <c r="W5" s="1"/>
  <c r="M8"/>
  <c r="N5" s="1"/>
  <c r="E8"/>
  <c r="E5"/>
  <c r="D8"/>
  <c r="E7" s="1"/>
  <c r="Y46"/>
  <c r="Z46" s="1"/>
  <c r="W46"/>
  <c r="X44" s="1"/>
  <c r="G46"/>
  <c r="P46"/>
  <c r="Q44" s="1"/>
  <c r="N46"/>
  <c r="O14" s="1"/>
  <c r="F14"/>
  <c r="F15"/>
  <c r="F46"/>
  <c r="F13"/>
  <c r="E46"/>
  <c r="F17" s="1"/>
  <c r="E123" i="9"/>
  <c r="K80"/>
  <c r="K62"/>
  <c r="K70"/>
  <c r="K69"/>
  <c r="K68"/>
  <c r="K67"/>
  <c r="K66"/>
  <c r="K65"/>
  <c r="K64"/>
  <c r="K63"/>
  <c r="E63"/>
  <c r="E64"/>
  <c r="E65"/>
  <c r="E66"/>
  <c r="E67"/>
  <c r="E68"/>
  <c r="E69"/>
  <c r="K42"/>
  <c r="K38"/>
  <c r="K34"/>
  <c r="K27"/>
  <c r="E21"/>
  <c r="E22"/>
  <c r="E23"/>
  <c r="E24"/>
  <c r="E25"/>
  <c r="E26"/>
  <c r="E27"/>
  <c r="E28"/>
  <c r="E20"/>
  <c r="J140"/>
  <c r="K137" s="1"/>
  <c r="D140"/>
  <c r="E135" s="1"/>
  <c r="J126"/>
  <c r="K123" s="1"/>
  <c r="D126"/>
  <c r="E121" s="1"/>
  <c r="J112"/>
  <c r="K109" s="1"/>
  <c r="D112"/>
  <c r="E107" s="1"/>
  <c r="J98"/>
  <c r="K95" s="1"/>
  <c r="D98"/>
  <c r="E93" s="1"/>
  <c r="J84"/>
  <c r="K82" s="1"/>
  <c r="D84"/>
  <c r="E79" s="1"/>
  <c r="J70"/>
  <c r="D70"/>
  <c r="E62" s="1"/>
  <c r="J56"/>
  <c r="K53" s="1"/>
  <c r="D56"/>
  <c r="E51" s="1"/>
  <c r="J42"/>
  <c r="K39" s="1"/>
  <c r="D42"/>
  <c r="E36" s="1"/>
  <c r="J28"/>
  <c r="K25" s="1"/>
  <c r="D28"/>
  <c r="K14"/>
  <c r="K13"/>
  <c r="K12"/>
  <c r="K11"/>
  <c r="K10"/>
  <c r="K9"/>
  <c r="K8"/>
  <c r="K7"/>
  <c r="K6"/>
  <c r="J14"/>
  <c r="E7"/>
  <c r="E8"/>
  <c r="E9"/>
  <c r="E10"/>
  <c r="E11"/>
  <c r="E12"/>
  <c r="E13"/>
  <c r="E14"/>
  <c r="E6"/>
  <c r="D14"/>
  <c r="E19" i="8"/>
  <c r="E20"/>
  <c r="E21"/>
  <c r="E22"/>
  <c r="E23"/>
  <c r="E24"/>
  <c r="E18"/>
  <c r="D24"/>
  <c r="E7"/>
  <c r="E8"/>
  <c r="E9"/>
  <c r="E10"/>
  <c r="E11"/>
  <c r="E12"/>
  <c r="E6"/>
  <c r="D12"/>
  <c r="E38" i="5"/>
  <c r="E39"/>
  <c r="E40"/>
  <c r="E41"/>
  <c r="E42"/>
  <c r="E43"/>
  <c r="E44"/>
  <c r="E45"/>
  <c r="E37"/>
  <c r="D45"/>
  <c r="E18"/>
  <c r="E19"/>
  <c r="E20"/>
  <c r="E21"/>
  <c r="E22"/>
  <c r="E23"/>
  <c r="E24"/>
  <c r="E25"/>
  <c r="E26"/>
  <c r="E27"/>
  <c r="E28"/>
  <c r="E29"/>
  <c r="E30"/>
  <c r="E31"/>
  <c r="E32"/>
  <c r="E17"/>
  <c r="D32"/>
  <c r="G5"/>
  <c r="G6"/>
  <c r="G7"/>
  <c r="G8"/>
  <c r="G9"/>
  <c r="G4"/>
  <c r="F9"/>
  <c r="E40" i="4"/>
  <c r="E41"/>
  <c r="E42"/>
  <c r="E43"/>
  <c r="E44"/>
  <c r="E45"/>
  <c r="E46"/>
  <c r="E39"/>
  <c r="D46"/>
  <c r="E19"/>
  <c r="E20"/>
  <c r="E21"/>
  <c r="E22"/>
  <c r="E23"/>
  <c r="E24"/>
  <c r="E25"/>
  <c r="E26"/>
  <c r="E27"/>
  <c r="E28"/>
  <c r="E29"/>
  <c r="E30"/>
  <c r="E31"/>
  <c r="E32"/>
  <c r="E33"/>
  <c r="E34"/>
  <c r="E18"/>
  <c r="D34"/>
  <c r="G5"/>
  <c r="G6"/>
  <c r="G7"/>
  <c r="G8"/>
  <c r="G9"/>
  <c r="G10"/>
  <c r="G4"/>
  <c r="F10"/>
  <c r="F30" i="3"/>
  <c r="F31"/>
  <c r="F32"/>
  <c r="F33"/>
  <c r="F34"/>
  <c r="F35"/>
  <c r="F36"/>
  <c r="F37"/>
  <c r="F38"/>
  <c r="F39"/>
  <c r="F40"/>
  <c r="F41"/>
  <c r="F42"/>
  <c r="F29"/>
  <c r="E42"/>
  <c r="D19"/>
  <c r="D20"/>
  <c r="D21"/>
  <c r="D22"/>
  <c r="D23"/>
  <c r="D24"/>
  <c r="D25"/>
  <c r="D26"/>
  <c r="D18"/>
  <c r="C26"/>
  <c r="D6"/>
  <c r="D7"/>
  <c r="D8"/>
  <c r="D9"/>
  <c r="D10"/>
  <c r="D11"/>
  <c r="D12"/>
  <c r="D13"/>
  <c r="D14"/>
  <c r="D15"/>
  <c r="D5"/>
  <c r="C15"/>
  <c r="E32" i="2"/>
  <c r="E33"/>
  <c r="E34"/>
  <c r="E35"/>
  <c r="E36"/>
  <c r="E37"/>
  <c r="E38"/>
  <c r="E39"/>
  <c r="E40"/>
  <c r="E41"/>
  <c r="E42"/>
  <c r="E43"/>
  <c r="E44"/>
  <c r="E45"/>
  <c r="E46"/>
  <c r="E31"/>
  <c r="D46"/>
  <c r="D24"/>
  <c r="D25"/>
  <c r="D26"/>
  <c r="D23"/>
  <c r="C26"/>
  <c r="D13"/>
  <c r="D14"/>
  <c r="D15"/>
  <c r="D16"/>
  <c r="D17"/>
  <c r="D18"/>
  <c r="D12"/>
  <c r="C18"/>
  <c r="D5"/>
  <c r="D6"/>
  <c r="D7"/>
  <c r="D8"/>
  <c r="D4"/>
  <c r="C8"/>
  <c r="K202" i="1"/>
  <c r="K201"/>
  <c r="K200"/>
  <c r="K199"/>
  <c r="K198"/>
  <c r="K197"/>
  <c r="K196"/>
  <c r="K195"/>
  <c r="K194"/>
  <c r="J202"/>
  <c r="E195"/>
  <c r="E196"/>
  <c r="E197"/>
  <c r="E198"/>
  <c r="E199"/>
  <c r="E200"/>
  <c r="E201"/>
  <c r="E202"/>
  <c r="E194"/>
  <c r="D202"/>
  <c r="K176"/>
  <c r="K177"/>
  <c r="K178"/>
  <c r="K179"/>
  <c r="K180"/>
  <c r="K181"/>
  <c r="K175"/>
  <c r="J181"/>
  <c r="E176"/>
  <c r="E177"/>
  <c r="E178"/>
  <c r="E179"/>
  <c r="E180"/>
  <c r="E181"/>
  <c r="E182"/>
  <c r="E175"/>
  <c r="D182"/>
  <c r="K160"/>
  <c r="K161"/>
  <c r="K162"/>
  <c r="K159"/>
  <c r="J162"/>
  <c r="E160"/>
  <c r="E161"/>
  <c r="E162"/>
  <c r="E163"/>
  <c r="E159"/>
  <c r="D163"/>
  <c r="K147"/>
  <c r="K146"/>
  <c r="K145"/>
  <c r="K144"/>
  <c r="K143"/>
  <c r="K142"/>
  <c r="K141"/>
  <c r="K140"/>
  <c r="J147"/>
  <c r="E141"/>
  <c r="E142"/>
  <c r="E143"/>
  <c r="E144"/>
  <c r="E145"/>
  <c r="E146"/>
  <c r="E147"/>
  <c r="E140"/>
  <c r="D147"/>
  <c r="K122"/>
  <c r="K123"/>
  <c r="K124"/>
  <c r="K125"/>
  <c r="K126"/>
  <c r="K121"/>
  <c r="J126"/>
  <c r="E122"/>
  <c r="E123"/>
  <c r="E124"/>
  <c r="E125"/>
  <c r="E126"/>
  <c r="E127"/>
  <c r="E128"/>
  <c r="E121"/>
  <c r="D128"/>
  <c r="K101"/>
  <c r="K102"/>
  <c r="K103"/>
  <c r="K104"/>
  <c r="K105"/>
  <c r="K106"/>
  <c r="K107"/>
  <c r="K100"/>
  <c r="J107"/>
  <c r="E101"/>
  <c r="E102"/>
  <c r="E103"/>
  <c r="E104"/>
  <c r="E105"/>
  <c r="E106"/>
  <c r="E107"/>
  <c r="E108"/>
  <c r="E109"/>
  <c r="E100"/>
  <c r="D109"/>
  <c r="K88"/>
  <c r="K87"/>
  <c r="K86"/>
  <c r="K85"/>
  <c r="K84"/>
  <c r="K83"/>
  <c r="K82"/>
  <c r="K81"/>
  <c r="K80"/>
  <c r="K79"/>
  <c r="J88"/>
  <c r="E80"/>
  <c r="E81"/>
  <c r="E82"/>
  <c r="E83"/>
  <c r="E84"/>
  <c r="E85"/>
  <c r="E86"/>
  <c r="E87"/>
  <c r="E88"/>
  <c r="E79"/>
  <c r="D88"/>
  <c r="K67"/>
  <c r="K66"/>
  <c r="K65"/>
  <c r="K64"/>
  <c r="K63"/>
  <c r="J67"/>
  <c r="E64"/>
  <c r="E65"/>
  <c r="E66"/>
  <c r="E67"/>
  <c r="E63"/>
  <c r="D67"/>
  <c r="K45"/>
  <c r="K46"/>
  <c r="K47"/>
  <c r="K48"/>
  <c r="K49"/>
  <c r="K50"/>
  <c r="K51"/>
  <c r="K44"/>
  <c r="J51"/>
  <c r="E45"/>
  <c r="E46"/>
  <c r="E47"/>
  <c r="E48"/>
  <c r="E44"/>
  <c r="D48"/>
  <c r="K27"/>
  <c r="K28"/>
  <c r="K29"/>
  <c r="K30"/>
  <c r="K31"/>
  <c r="K26"/>
  <c r="J31"/>
  <c r="E27"/>
  <c r="E28"/>
  <c r="E29"/>
  <c r="E30"/>
  <c r="E31"/>
  <c r="E32"/>
  <c r="E26"/>
  <c r="D32"/>
  <c r="K8"/>
  <c r="K9"/>
  <c r="K10"/>
  <c r="K11"/>
  <c r="K12"/>
  <c r="K13"/>
  <c r="K14"/>
  <c r="K7"/>
  <c r="J14"/>
  <c r="E8"/>
  <c r="E9"/>
  <c r="E10"/>
  <c r="E7"/>
  <c r="D10"/>
  <c r="E43" i="7"/>
  <c r="E44"/>
  <c r="E45"/>
  <c r="E46"/>
  <c r="E47"/>
  <c r="E42"/>
  <c r="D47"/>
  <c r="E29"/>
  <c r="E30"/>
  <c r="E31"/>
  <c r="E32"/>
  <c r="E33"/>
  <c r="E34"/>
  <c r="E35"/>
  <c r="E36"/>
  <c r="E37"/>
  <c r="E38"/>
  <c r="E28"/>
  <c r="D38"/>
  <c r="F19"/>
  <c r="F20"/>
  <c r="F21"/>
  <c r="F22"/>
  <c r="F23"/>
  <c r="F24"/>
  <c r="F18"/>
  <c r="E24"/>
  <c r="F13"/>
  <c r="F14"/>
  <c r="F12"/>
  <c r="E14"/>
  <c r="G6"/>
  <c r="G7"/>
  <c r="G5"/>
  <c r="F7"/>
  <c r="Z25" i="6" l="1"/>
  <c r="Z41"/>
  <c r="Z21"/>
  <c r="Z37"/>
  <c r="Z17"/>
  <c r="Z33"/>
  <c r="Z13"/>
  <c r="Z29"/>
  <c r="Z45"/>
  <c r="Z16"/>
  <c r="Z20"/>
  <c r="Z24"/>
  <c r="Z28"/>
  <c r="Z32"/>
  <c r="Z36"/>
  <c r="Z40"/>
  <c r="Z44"/>
  <c r="Z15"/>
  <c r="Z19"/>
  <c r="Z23"/>
  <c r="Z27"/>
  <c r="Z31"/>
  <c r="Z35"/>
  <c r="Z39"/>
  <c r="Z43"/>
  <c r="Z14"/>
  <c r="Z18"/>
  <c r="Z22"/>
  <c r="Z26"/>
  <c r="Z30"/>
  <c r="Z34"/>
  <c r="Z38"/>
  <c r="Z42"/>
  <c r="X15"/>
  <c r="X23"/>
  <c r="X31"/>
  <c r="X35"/>
  <c r="X43"/>
  <c r="X14"/>
  <c r="X18"/>
  <c r="X22"/>
  <c r="X26"/>
  <c r="X30"/>
  <c r="X34"/>
  <c r="X38"/>
  <c r="X42"/>
  <c r="X46"/>
  <c r="X19"/>
  <c r="X27"/>
  <c r="X39"/>
  <c r="X13"/>
  <c r="X17"/>
  <c r="X21"/>
  <c r="X25"/>
  <c r="X29"/>
  <c r="X33"/>
  <c r="X37"/>
  <c r="X41"/>
  <c r="X45"/>
  <c r="X16"/>
  <c r="X20"/>
  <c r="X24"/>
  <c r="X28"/>
  <c r="X32"/>
  <c r="X36"/>
  <c r="X40"/>
  <c r="Q15"/>
  <c r="Q23"/>
  <c r="Q31"/>
  <c r="Q35"/>
  <c r="Q19"/>
  <c r="Q39"/>
  <c r="Q27"/>
  <c r="Q43"/>
  <c r="O13"/>
  <c r="O31"/>
  <c r="O15"/>
  <c r="O35"/>
  <c r="O19"/>
  <c r="O39"/>
  <c r="O23"/>
  <c r="O43"/>
  <c r="O27"/>
  <c r="O44"/>
  <c r="O40"/>
  <c r="O36"/>
  <c r="O32"/>
  <c r="O28"/>
  <c r="O24"/>
  <c r="O20"/>
  <c r="O16"/>
  <c r="O45"/>
  <c r="O41"/>
  <c r="O37"/>
  <c r="O33"/>
  <c r="O29"/>
  <c r="O25"/>
  <c r="O21"/>
  <c r="O17"/>
  <c r="O46"/>
  <c r="O42"/>
  <c r="O38"/>
  <c r="O34"/>
  <c r="O30"/>
  <c r="O26"/>
  <c r="O22"/>
  <c r="O18"/>
  <c r="F30"/>
  <c r="F31"/>
  <c r="F38"/>
  <c r="F22"/>
  <c r="F39"/>
  <c r="F23"/>
  <c r="F42"/>
  <c r="F34"/>
  <c r="F26"/>
  <c r="F18"/>
  <c r="F43"/>
  <c r="F35"/>
  <c r="F27"/>
  <c r="F19"/>
  <c r="F44"/>
  <c r="F40"/>
  <c r="F36"/>
  <c r="F32"/>
  <c r="F28"/>
  <c r="F24"/>
  <c r="F20"/>
  <c r="F16"/>
  <c r="F45"/>
  <c r="F41"/>
  <c r="F37"/>
  <c r="F33"/>
  <c r="F29"/>
  <c r="F25"/>
  <c r="F21"/>
  <c r="W7"/>
  <c r="W6"/>
  <c r="N7"/>
  <c r="N6"/>
  <c r="E6"/>
  <c r="Q14"/>
  <c r="Q18"/>
  <c r="Q22"/>
  <c r="Q26"/>
  <c r="Q30"/>
  <c r="Q34"/>
  <c r="Q38"/>
  <c r="Q42"/>
  <c r="Q46"/>
  <c r="Q13"/>
  <c r="Q17"/>
  <c r="Q21"/>
  <c r="Q25"/>
  <c r="Q29"/>
  <c r="Q33"/>
  <c r="Q37"/>
  <c r="Q41"/>
  <c r="Q45"/>
  <c r="Q16"/>
  <c r="Q20"/>
  <c r="Q24"/>
  <c r="Q28"/>
  <c r="Q32"/>
  <c r="Q36"/>
  <c r="Q40"/>
  <c r="K132" i="9"/>
  <c r="K136"/>
  <c r="K140"/>
  <c r="K135"/>
  <c r="K139"/>
  <c r="K134"/>
  <c r="K138"/>
  <c r="K133"/>
  <c r="E133"/>
  <c r="E140"/>
  <c r="E132"/>
  <c r="E136"/>
  <c r="E137"/>
  <c r="E138"/>
  <c r="E134"/>
  <c r="E139"/>
  <c r="K126"/>
  <c r="K125"/>
  <c r="K118"/>
  <c r="K122"/>
  <c r="K121"/>
  <c r="K120"/>
  <c r="K124"/>
  <c r="K119"/>
  <c r="E124"/>
  <c r="E119"/>
  <c r="E126"/>
  <c r="E120"/>
  <c r="E118"/>
  <c r="E122"/>
  <c r="E125"/>
  <c r="K107"/>
  <c r="K112"/>
  <c r="K106"/>
  <c r="K111"/>
  <c r="K104"/>
  <c r="K110"/>
  <c r="K108"/>
  <c r="K105"/>
  <c r="E109"/>
  <c r="E105"/>
  <c r="E112"/>
  <c r="E108"/>
  <c r="E104"/>
  <c r="E110"/>
  <c r="E106"/>
  <c r="E111"/>
  <c r="K90"/>
  <c r="K94"/>
  <c r="K98"/>
  <c r="K93"/>
  <c r="K97"/>
  <c r="K92"/>
  <c r="K96"/>
  <c r="K91"/>
  <c r="E95"/>
  <c r="E96"/>
  <c r="E91"/>
  <c r="E98"/>
  <c r="E92"/>
  <c r="E90"/>
  <c r="E94"/>
  <c r="E97"/>
  <c r="K79"/>
  <c r="K84"/>
  <c r="K77"/>
  <c r="K83"/>
  <c r="K76"/>
  <c r="K81"/>
  <c r="K78"/>
  <c r="E84"/>
  <c r="E80"/>
  <c r="E76"/>
  <c r="E81"/>
  <c r="E77"/>
  <c r="E82"/>
  <c r="E78"/>
  <c r="E83"/>
  <c r="E70"/>
  <c r="K56"/>
  <c r="K48"/>
  <c r="K55"/>
  <c r="K52"/>
  <c r="K51"/>
  <c r="K50"/>
  <c r="K54"/>
  <c r="K49"/>
  <c r="E56"/>
  <c r="E52"/>
  <c r="E48"/>
  <c r="E53"/>
  <c r="E49"/>
  <c r="E54"/>
  <c r="E50"/>
  <c r="E55"/>
  <c r="K37"/>
  <c r="K41"/>
  <c r="K36"/>
  <c r="K40"/>
  <c r="K35"/>
  <c r="E41"/>
  <c r="E37"/>
  <c r="E42"/>
  <c r="E38"/>
  <c r="E34"/>
  <c r="E39"/>
  <c r="E35"/>
  <c r="E40"/>
  <c r="K24"/>
  <c r="K23"/>
  <c r="K20"/>
  <c r="K28"/>
  <c r="K22"/>
  <c r="K26"/>
  <c r="K21"/>
</calcChain>
</file>

<file path=xl/sharedStrings.xml><?xml version="1.0" encoding="utf-8"?>
<sst xmlns="http://schemas.openxmlformats.org/spreadsheetml/2006/main" count="1031" uniqueCount="236">
  <si>
    <t>通勤・通学</t>
    <rPh sb="0" eb="2">
      <t>ツウキン</t>
    </rPh>
    <rPh sb="3" eb="5">
      <t>ツウガク</t>
    </rPh>
    <phoneticPr fontId="1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</si>
  <si>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1"/>
  </si>
  <si>
    <t>仕事</t>
    <rPh sb="0" eb="2">
      <t>シゴト</t>
    </rPh>
    <phoneticPr fontId="1"/>
  </si>
  <si>
    <t>勉学</t>
    <rPh sb="0" eb="2">
      <t>ベンガク</t>
    </rPh>
    <phoneticPr fontId="1"/>
  </si>
  <si>
    <t>休みの日（仕事のない日）</t>
    <rPh sb="0" eb="1">
      <t>ヤス</t>
    </rPh>
    <rPh sb="3" eb="4">
      <t>ヒ</t>
    </rPh>
    <rPh sb="5" eb="7">
      <t>シゴト</t>
    </rPh>
    <rPh sb="10" eb="11">
      <t>ヒ</t>
    </rPh>
    <phoneticPr fontId="1"/>
  </si>
  <si>
    <t>仕事のある日</t>
    <rPh sb="0" eb="2">
      <t>シゴト</t>
    </rPh>
    <rPh sb="5" eb="6">
      <t>ヒ</t>
    </rPh>
    <phoneticPr fontId="1"/>
  </si>
  <si>
    <t>時間</t>
    <rPh sb="0" eb="2">
      <t>ジカン</t>
    </rPh>
    <phoneticPr fontId="1"/>
  </si>
  <si>
    <t>度数</t>
    <rPh sb="0" eb="2">
      <t>ドスウ</t>
    </rPh>
    <phoneticPr fontId="1"/>
  </si>
  <si>
    <t>％</t>
    <phoneticPr fontId="1"/>
  </si>
  <si>
    <t>無回答</t>
    <rPh sb="0" eb="3">
      <t>ムカイトウ</t>
    </rPh>
    <phoneticPr fontId="1"/>
  </si>
  <si>
    <t>総数</t>
    <rPh sb="0" eb="2">
      <t>ソウスウ</t>
    </rPh>
    <phoneticPr fontId="1"/>
  </si>
  <si>
    <t>分</t>
    <rPh sb="0" eb="1">
      <t>フン</t>
    </rPh>
    <phoneticPr fontId="1"/>
  </si>
  <si>
    <t>平均（0を含む）</t>
    <rPh sb="0" eb="2">
      <t>ヘイキン</t>
    </rPh>
    <rPh sb="5" eb="6">
      <t>フク</t>
    </rPh>
    <phoneticPr fontId="1"/>
  </si>
  <si>
    <t>標準偏差（0を含む）</t>
    <rPh sb="0" eb="2">
      <t>ヒョウジュン</t>
    </rPh>
    <rPh sb="2" eb="4">
      <t>ヘンサ</t>
    </rPh>
    <rPh sb="7" eb="8">
      <t>フク</t>
    </rPh>
    <phoneticPr fontId="1"/>
  </si>
  <si>
    <t>平均（0を含まない）</t>
    <rPh sb="0" eb="2">
      <t>ヘイキン</t>
    </rPh>
    <rPh sb="5" eb="6">
      <t>フク</t>
    </rPh>
    <phoneticPr fontId="1"/>
  </si>
  <si>
    <t>標準偏差（0を含まない）</t>
    <rPh sb="0" eb="2">
      <t>ヒョウジュン</t>
    </rPh>
    <rPh sb="2" eb="4">
      <t>ヘンサ</t>
    </rPh>
    <rPh sb="7" eb="8">
      <t>フク</t>
    </rPh>
    <phoneticPr fontId="1"/>
  </si>
  <si>
    <t>家事・育児・支援・介護・看護</t>
    <rPh sb="0" eb="2">
      <t>カジ</t>
    </rPh>
    <rPh sb="3" eb="5">
      <t>イクジ</t>
    </rPh>
    <rPh sb="6" eb="8">
      <t>シエン</t>
    </rPh>
    <rPh sb="9" eb="11">
      <t>カイゴ</t>
    </rPh>
    <rPh sb="12" eb="14">
      <t>カンゴ</t>
    </rPh>
    <phoneticPr fontId="1"/>
  </si>
  <si>
    <t>趣味・娯楽・交際</t>
    <rPh sb="0" eb="2">
      <t>シュミ</t>
    </rPh>
    <rPh sb="3" eb="5">
      <t>ゴラク</t>
    </rPh>
    <rPh sb="6" eb="8">
      <t>コウサイ</t>
    </rPh>
    <phoneticPr fontId="1"/>
  </si>
  <si>
    <t>障害者運動・コミュニティー活動</t>
    <rPh sb="0" eb="3">
      <t>ショウガイシャ</t>
    </rPh>
    <rPh sb="3" eb="5">
      <t>ウンドウ</t>
    </rPh>
    <rPh sb="13" eb="15">
      <t>カツドウ</t>
    </rPh>
    <phoneticPr fontId="1"/>
  </si>
  <si>
    <t>食事・入浴・身支度・排泄</t>
    <rPh sb="0" eb="2">
      <t>ショクジ</t>
    </rPh>
    <rPh sb="3" eb="5">
      <t>ニュウヨク</t>
    </rPh>
    <rPh sb="6" eb="9">
      <t>ミジタク</t>
    </rPh>
    <rPh sb="10" eb="12">
      <t>ハイセツ</t>
    </rPh>
    <phoneticPr fontId="1"/>
  </si>
  <si>
    <t>無効回答</t>
    <rPh sb="0" eb="2">
      <t>ムコウ</t>
    </rPh>
    <rPh sb="2" eb="4">
      <t>カイトウ</t>
    </rPh>
    <phoneticPr fontId="1"/>
  </si>
  <si>
    <t>受診・診療・リハビリ</t>
    <rPh sb="0" eb="2">
      <t>ジュシン</t>
    </rPh>
    <rPh sb="3" eb="5">
      <t>シンリョウ</t>
    </rPh>
    <phoneticPr fontId="1"/>
  </si>
  <si>
    <t>睡眠</t>
    <rPh sb="0" eb="2">
      <t>スイミン</t>
    </rPh>
    <phoneticPr fontId="1"/>
  </si>
  <si>
    <t>その他</t>
    <rPh sb="2" eb="3">
      <t>タ</t>
    </rPh>
    <phoneticPr fontId="1"/>
  </si>
  <si>
    <t>仕事をしている</t>
    <rPh sb="0" eb="2">
      <t>シゴト</t>
    </rPh>
    <phoneticPr fontId="1"/>
  </si>
  <si>
    <t>仕事をしていない</t>
    <rPh sb="0" eb="2">
      <t>シゴト</t>
    </rPh>
    <phoneticPr fontId="1"/>
  </si>
  <si>
    <t>自営業主</t>
    <rPh sb="0" eb="3">
      <t>ジエイギョウ</t>
    </rPh>
    <rPh sb="3" eb="4">
      <t>シュ</t>
    </rPh>
    <phoneticPr fontId="1"/>
  </si>
  <si>
    <t>家族従業者</t>
    <rPh sb="0" eb="2">
      <t>カゾク</t>
    </rPh>
    <rPh sb="2" eb="5">
      <t>ジュウギョウシャ</t>
    </rPh>
    <phoneticPr fontId="1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</si>
  <si>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1"/>
  </si>
  <si>
    <t>正規の職員・従業員</t>
    <rPh sb="0" eb="2">
      <t>セイキ</t>
    </rPh>
    <rPh sb="3" eb="5">
      <t>ショクイン</t>
    </rPh>
    <rPh sb="6" eb="9">
      <t>ジュウギョウイン</t>
    </rPh>
    <phoneticPr fontId="1"/>
  </si>
  <si>
    <t>パート・アルバイト</t>
    <phoneticPr fontId="1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</si>
  <si>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1"/>
  </si>
  <si>
    <t>契約社員・嘱託</t>
    <rPh sb="0" eb="2">
      <t>ケイヤク</t>
    </rPh>
    <rPh sb="2" eb="4">
      <t>シャイン</t>
    </rPh>
    <rPh sb="5" eb="7">
      <t>ショクタク</t>
    </rPh>
    <phoneticPr fontId="1"/>
  </si>
  <si>
    <t>家庭内職者</t>
    <rPh sb="0" eb="3">
      <t>カテイナイ</t>
    </rPh>
    <rPh sb="3" eb="4">
      <t>ショク</t>
    </rPh>
    <rPh sb="4" eb="5">
      <t>シャ</t>
    </rPh>
    <phoneticPr fontId="1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</si>
  <si>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1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</si>
  <si>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1"/>
  </si>
  <si>
    <t>トライアル雇用</t>
    <rPh sb="5" eb="7">
      <t>コヨウ</t>
    </rPh>
    <phoneticPr fontId="1"/>
  </si>
  <si>
    <t>インターン</t>
    <phoneticPr fontId="1"/>
  </si>
  <si>
    <t>その他の就労形態</t>
    <rPh sb="2" eb="3">
      <t>タ</t>
    </rPh>
    <rPh sb="4" eb="6">
      <t>シュウロウ</t>
    </rPh>
    <rPh sb="6" eb="8">
      <t>ケイタイ</t>
    </rPh>
    <phoneticPr fontId="1"/>
  </si>
  <si>
    <t>わからない</t>
    <phoneticPr fontId="1"/>
  </si>
  <si>
    <t>ある</t>
    <phoneticPr fontId="1"/>
  </si>
  <si>
    <t>ない</t>
    <phoneticPr fontId="1"/>
  </si>
  <si>
    <t>ある場合の期間について</t>
    <rPh sb="2" eb="4">
      <t>バアイ</t>
    </rPh>
    <rPh sb="5" eb="7">
      <t>キカン</t>
    </rPh>
    <phoneticPr fontId="1"/>
  </si>
  <si>
    <t>日数</t>
    <rPh sb="0" eb="2">
      <t>ニッスウ</t>
    </rPh>
    <phoneticPr fontId="1"/>
  </si>
  <si>
    <t>時間数</t>
    <rPh sb="0" eb="3">
      <t>ジカンスウ</t>
    </rPh>
    <phoneticPr fontId="1"/>
  </si>
  <si>
    <t>収入額</t>
    <rPh sb="0" eb="2">
      <t>シュウニュウ</t>
    </rPh>
    <rPh sb="2" eb="3">
      <t>ガク</t>
    </rPh>
    <phoneticPr fontId="1"/>
  </si>
  <si>
    <t>平均</t>
    <rPh sb="0" eb="2">
      <t>ヘイキン</t>
    </rPh>
    <phoneticPr fontId="1"/>
  </si>
  <si>
    <t>利用料を引くと持ち出しになる</t>
    <rPh sb="0" eb="3">
      <t>リヨウリョウ</t>
    </rPh>
    <rPh sb="4" eb="5">
      <t>ヒ</t>
    </rPh>
    <rPh sb="7" eb="8">
      <t>モ</t>
    </rPh>
    <rPh sb="9" eb="10">
      <t>ダ</t>
    </rPh>
    <phoneticPr fontId="1"/>
  </si>
  <si>
    <t>標準偏差</t>
    <rPh sb="0" eb="2">
      <t>ヒョウジュン</t>
    </rPh>
    <rPh sb="2" eb="4">
      <t>ヘンサ</t>
    </rPh>
    <phoneticPr fontId="1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</si>
  <si>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1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</si>
  <si>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1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</si>
  <si>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1"/>
  </si>
  <si>
    <t>仕事をしていなかった</t>
    <rPh sb="0" eb="2">
      <t>シゴト</t>
    </rPh>
    <phoneticPr fontId="1"/>
  </si>
  <si>
    <t>労働時間数</t>
    <rPh sb="0" eb="2">
      <t>ロウドウ</t>
    </rPh>
    <rPh sb="2" eb="5">
      <t>ジカンスウ</t>
    </rPh>
    <phoneticPr fontId="1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</si>
  <si>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1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</si>
  <si>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1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</si>
  <si>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1"/>
  </si>
  <si>
    <t>いる</t>
    <phoneticPr fontId="1"/>
  </si>
  <si>
    <t>いない</t>
    <phoneticPr fontId="1"/>
  </si>
  <si>
    <t>いる場合の関係について</t>
    <rPh sb="2" eb="4">
      <t>バアイ</t>
    </rPh>
    <rPh sb="5" eb="7">
      <t>カンケイ</t>
    </rPh>
    <phoneticPr fontId="1"/>
  </si>
  <si>
    <t>配偶者</t>
    <rPh sb="0" eb="3">
      <t>ハイグウシャ</t>
    </rPh>
    <phoneticPr fontId="1"/>
  </si>
  <si>
    <t>息子</t>
    <rPh sb="0" eb="2">
      <t>ムスコ</t>
    </rPh>
    <phoneticPr fontId="1"/>
  </si>
  <si>
    <t>娘</t>
    <rPh sb="0" eb="1">
      <t>ムスメ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</si>
  <si>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</si>
  <si>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</si>
  <si>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義父</t>
    <rPh sb="0" eb="2">
      <t>ギフ</t>
    </rPh>
    <phoneticPr fontId="1"/>
  </si>
  <si>
    <t>義母</t>
    <rPh sb="0" eb="2">
      <t>ギボ</t>
    </rPh>
    <phoneticPr fontId="1"/>
  </si>
  <si>
    <t>兄弟</t>
    <rPh sb="0" eb="2">
      <t>キョウダイ</t>
    </rPh>
    <phoneticPr fontId="1"/>
  </si>
  <si>
    <t>姉妹</t>
    <rPh sb="0" eb="2">
      <t>シマイ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</si>
  <si>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</si>
  <si>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</si>
  <si>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娘の夫</t>
    <rPh sb="0" eb="1">
      <t>ムスメ</t>
    </rPh>
    <rPh sb="2" eb="3">
      <t>オット</t>
    </rPh>
    <phoneticPr fontId="1"/>
  </si>
  <si>
    <t>息子の妻</t>
    <rPh sb="0" eb="2">
      <t>ムスコ</t>
    </rPh>
    <rPh sb="3" eb="4">
      <t>ツマ</t>
    </rPh>
    <phoneticPr fontId="1"/>
  </si>
  <si>
    <t>その他の親戚</t>
    <rPh sb="2" eb="3">
      <t>タ</t>
    </rPh>
    <rPh sb="4" eb="6">
      <t>シンセキ</t>
    </rPh>
    <phoneticPr fontId="1"/>
  </si>
  <si>
    <t>恋人</t>
    <rPh sb="0" eb="2">
      <t>コイビト</t>
    </rPh>
    <phoneticPr fontId="1"/>
  </si>
  <si>
    <t>友人</t>
    <rPh sb="0" eb="2">
      <t>ユウジン</t>
    </rPh>
    <phoneticPr fontId="1"/>
  </si>
  <si>
    <t>近所の人</t>
    <rPh sb="0" eb="2">
      <t>キンジョ</t>
    </rPh>
    <rPh sb="3" eb="4">
      <t>ヒト</t>
    </rPh>
    <phoneticPr fontId="1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</si>
  <si>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1"/>
  </si>
  <si>
    <t>ヘルパー（制度利用）</t>
    <rPh sb="5" eb="7">
      <t>セイド</t>
    </rPh>
    <rPh sb="7" eb="9">
      <t>リヨウ</t>
    </rPh>
    <phoneticPr fontId="1"/>
  </si>
  <si>
    <t>ヘルパー（それ以外）</t>
    <rPh sb="7" eb="9">
      <t>イガイ</t>
    </rPh>
    <phoneticPr fontId="1"/>
  </si>
  <si>
    <t>ボランティア</t>
    <phoneticPr fontId="1"/>
  </si>
  <si>
    <t>学校の先生</t>
    <rPh sb="0" eb="2">
      <t>ガッコウ</t>
    </rPh>
    <rPh sb="3" eb="5">
      <t>センセイ</t>
    </rPh>
    <phoneticPr fontId="1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</si>
  <si>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1"/>
  </si>
  <si>
    <t>福祉関係者</t>
    <rPh sb="0" eb="2">
      <t>フクシ</t>
    </rPh>
    <rPh sb="2" eb="4">
      <t>カンケイ</t>
    </rPh>
    <rPh sb="4" eb="5">
      <t>シャ</t>
    </rPh>
    <phoneticPr fontId="1"/>
  </si>
  <si>
    <t>ジョブコーチ</t>
    <phoneticPr fontId="1"/>
  </si>
  <si>
    <t>通訳者（公的派遣）</t>
    <rPh sb="0" eb="2">
      <t>ツウヤク</t>
    </rPh>
    <rPh sb="2" eb="3">
      <t>シャ</t>
    </rPh>
    <rPh sb="4" eb="6">
      <t>コウテキ</t>
    </rPh>
    <rPh sb="6" eb="8">
      <t>ハケン</t>
    </rPh>
    <phoneticPr fontId="1"/>
  </si>
  <si>
    <t>通訳者（それ以外）</t>
    <rPh sb="0" eb="3">
      <t>ツウヤクシャ</t>
    </rPh>
    <rPh sb="6" eb="8">
      <t>イガイ</t>
    </rPh>
    <phoneticPr fontId="1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</si>
  <si>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1"/>
  </si>
  <si>
    <t>筆記者（それ以外）</t>
    <rPh sb="0" eb="2">
      <t>ヒッキ</t>
    </rPh>
    <rPh sb="2" eb="3">
      <t>シャ</t>
    </rPh>
    <rPh sb="6" eb="8">
      <t>イガイ</t>
    </rPh>
    <phoneticPr fontId="1"/>
  </si>
  <si>
    <t>医療従事者</t>
    <rPh sb="0" eb="2">
      <t>イリョウ</t>
    </rPh>
    <rPh sb="2" eb="5">
      <t>ジュウジシャ</t>
    </rPh>
    <phoneticPr fontId="1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</si>
  <si>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1"/>
  </si>
  <si>
    <t>回答内容について</t>
    <rPh sb="0" eb="2">
      <t>カイトウ</t>
    </rPh>
    <rPh sb="2" eb="4">
      <t>ナイヨウ</t>
    </rPh>
    <phoneticPr fontId="1"/>
  </si>
  <si>
    <t>全項目無回答</t>
    <rPh sb="0" eb="3">
      <t>ゼンコウモク</t>
    </rPh>
    <rPh sb="3" eb="4">
      <t>ム</t>
    </rPh>
    <rPh sb="4" eb="6">
      <t>カイトウ</t>
    </rPh>
    <phoneticPr fontId="1"/>
  </si>
  <si>
    <t>本人からみた代理記入者の続柄</t>
    <rPh sb="0" eb="2">
      <t>ホンニン</t>
    </rPh>
    <rPh sb="6" eb="8">
      <t>ダイリ</t>
    </rPh>
    <rPh sb="8" eb="10">
      <t>キニュウ</t>
    </rPh>
    <rPh sb="10" eb="11">
      <t>シャ</t>
    </rPh>
    <rPh sb="12" eb="13">
      <t>ツヅ</t>
    </rPh>
    <rPh sb="13" eb="14">
      <t>ガラ</t>
    </rPh>
    <phoneticPr fontId="1"/>
  </si>
  <si>
    <t>父親</t>
    <rPh sb="0" eb="2">
      <t>チチオヤ</t>
    </rPh>
    <phoneticPr fontId="1"/>
  </si>
  <si>
    <t>母親</t>
    <rPh sb="0" eb="2">
      <t>ハハオヤ</t>
    </rPh>
    <phoneticPr fontId="1"/>
  </si>
  <si>
    <t>調査票記入の内訳</t>
    <rPh sb="0" eb="3">
      <t>チョウサヒョウ</t>
    </rPh>
    <rPh sb="3" eb="5">
      <t>キニュウ</t>
    </rPh>
    <rPh sb="6" eb="8">
      <t>ウチワケ</t>
    </rPh>
    <phoneticPr fontId="1"/>
  </si>
  <si>
    <t>本人</t>
    <rPh sb="0" eb="2">
      <t>ホンニン</t>
    </rPh>
    <phoneticPr fontId="1"/>
  </si>
  <si>
    <t>本人以外（代理記入）</t>
    <rPh sb="0" eb="2">
      <t>ホンニン</t>
    </rPh>
    <rPh sb="2" eb="4">
      <t>イガイ</t>
    </rPh>
    <rPh sb="5" eb="7">
      <t>ダイリ</t>
    </rPh>
    <rPh sb="7" eb="9">
      <t>キニュウ</t>
    </rPh>
    <phoneticPr fontId="1"/>
  </si>
  <si>
    <t>世帯員の続柄について</t>
    <rPh sb="0" eb="3">
      <t>セタイイン</t>
    </rPh>
    <rPh sb="4" eb="6">
      <t>ゾクガラ</t>
    </rPh>
    <phoneticPr fontId="1"/>
  </si>
  <si>
    <t>配偶者について</t>
    <rPh sb="0" eb="3">
      <t>ハイグウシャ</t>
    </rPh>
    <phoneticPr fontId="1"/>
  </si>
  <si>
    <t>配偶者あり</t>
    <rPh sb="0" eb="3">
      <t>ハイグウシャ</t>
    </rPh>
    <phoneticPr fontId="1"/>
  </si>
  <si>
    <t>未婚</t>
    <rPh sb="0" eb="2">
      <t>ミコン</t>
    </rPh>
    <phoneticPr fontId="1"/>
  </si>
  <si>
    <t>離別</t>
    <rPh sb="0" eb="2">
      <t>リベツ</t>
    </rPh>
    <phoneticPr fontId="1"/>
  </si>
  <si>
    <t>死別</t>
    <rPh sb="0" eb="2">
      <t>シベツ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</si>
  <si>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</si>
  <si>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</si>
  <si>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就労形態（複数回答）</t>
    <rPh sb="0" eb="2">
      <t>シュウロウ</t>
    </rPh>
    <rPh sb="2" eb="4">
      <t>ケイタイ</t>
    </rPh>
    <rPh sb="5" eb="7">
      <t>フクスウ</t>
    </rPh>
    <rPh sb="7" eb="9">
      <t>カイトウ</t>
    </rPh>
    <phoneticPr fontId="1"/>
  </si>
  <si>
    <t>回答者数</t>
    <rPh sb="0" eb="2">
      <t>カイトウ</t>
    </rPh>
    <rPh sb="2" eb="3">
      <t>シャ</t>
    </rPh>
    <rPh sb="3" eb="4">
      <t>スウ</t>
    </rPh>
    <phoneticPr fontId="1"/>
  </si>
  <si>
    <t>少なくとも人並みに価値のある人間だ</t>
    <rPh sb="0" eb="1">
      <t>スク</t>
    </rPh>
    <rPh sb="5" eb="7">
      <t>ヒトナ</t>
    </rPh>
    <rPh sb="9" eb="11">
      <t>カチ</t>
    </rPh>
    <rPh sb="14" eb="16">
      <t>ニンゲン</t>
    </rPh>
    <phoneticPr fontId="1"/>
  </si>
  <si>
    <t>何かにつけて、自分は役に立たない人間だと思う</t>
    <rPh sb="0" eb="1">
      <t>ナニ</t>
    </rPh>
    <rPh sb="7" eb="9">
      <t>ジブン</t>
    </rPh>
    <rPh sb="10" eb="11">
      <t>ヤク</t>
    </rPh>
    <rPh sb="12" eb="13">
      <t>タ</t>
    </rPh>
    <rPh sb="16" eb="18">
      <t>ニンゲン</t>
    </rPh>
    <rPh sb="20" eb="21">
      <t>オモ</t>
    </rPh>
    <phoneticPr fontId="1"/>
  </si>
  <si>
    <t>あてはまる</t>
    <phoneticPr fontId="1"/>
  </si>
  <si>
    <t>ややあてはまる</t>
    <phoneticPr fontId="1"/>
  </si>
  <si>
    <t>どちらともいえない</t>
    <phoneticPr fontId="1"/>
  </si>
  <si>
    <t>ややあてはまらない</t>
    <phoneticPr fontId="1"/>
  </si>
  <si>
    <t>あてはまらない</t>
    <phoneticPr fontId="1"/>
  </si>
  <si>
    <t>常に自分自身の意見を持つようにしている</t>
    <rPh sb="0" eb="1">
      <t>ツネ</t>
    </rPh>
    <rPh sb="2" eb="4">
      <t>ジブン</t>
    </rPh>
    <rPh sb="4" eb="6">
      <t>ジシン</t>
    </rPh>
    <rPh sb="7" eb="9">
      <t>イケン</t>
    </rPh>
    <rPh sb="10" eb="11">
      <t>モ</t>
    </rPh>
    <phoneticPr fontId="1"/>
  </si>
  <si>
    <t>仲間の中での和を維持することは大切だと思う</t>
    <rPh sb="0" eb="2">
      <t>ナカマ</t>
    </rPh>
    <rPh sb="3" eb="4">
      <t>ナカ</t>
    </rPh>
    <rPh sb="6" eb="7">
      <t>ワ</t>
    </rPh>
    <rPh sb="8" eb="10">
      <t>イジ</t>
    </rPh>
    <rPh sb="15" eb="17">
      <t>タイセツ</t>
    </rPh>
    <rPh sb="19" eb="20">
      <t>オモ</t>
    </rPh>
    <phoneticPr fontId="1"/>
  </si>
  <si>
    <t>自分が何をしたいのか常にわかっている</t>
    <rPh sb="0" eb="2">
      <t>ジブン</t>
    </rPh>
    <rPh sb="3" eb="4">
      <t>ナニ</t>
    </rPh>
    <rPh sb="10" eb="11">
      <t>ツネ</t>
    </rPh>
    <phoneticPr fontId="1"/>
  </si>
  <si>
    <t>友人から好かれることは自分にとって大切である</t>
    <rPh sb="0" eb="2">
      <t>ユウジン</t>
    </rPh>
    <rPh sb="4" eb="5">
      <t>ス</t>
    </rPh>
    <rPh sb="11" eb="13">
      <t>ジブン</t>
    </rPh>
    <rPh sb="17" eb="19">
      <t>タイセツ</t>
    </rPh>
    <phoneticPr fontId="1"/>
  </si>
  <si>
    <t>自分の意見をいつもはっきり言う</t>
    <rPh sb="0" eb="2">
      <t>ジブン</t>
    </rPh>
    <rPh sb="3" eb="5">
      <t>イケン</t>
    </rPh>
    <rPh sb="13" eb="14">
      <t>イ</t>
    </rPh>
    <phoneticPr fontId="1"/>
  </si>
  <si>
    <t>自分がどう感じるかは、自分が一緒にいる友人や自分のいる状況によって決まる</t>
    <rPh sb="0" eb="2">
      <t>ジブン</t>
    </rPh>
    <rPh sb="5" eb="6">
      <t>カン</t>
    </rPh>
    <rPh sb="11" eb="13">
      <t>ジブン</t>
    </rPh>
    <rPh sb="14" eb="16">
      <t>イッショ</t>
    </rPh>
    <rPh sb="19" eb="21">
      <t>ユウジン</t>
    </rPh>
    <rPh sb="22" eb="24">
      <t>ジブン</t>
    </rPh>
    <rPh sb="27" eb="29">
      <t>ジョウキョウ</t>
    </rPh>
    <rPh sb="33" eb="34">
      <t>キ</t>
    </rPh>
    <phoneticPr fontId="1"/>
  </si>
  <si>
    <t>いつも自信を持って発言し、行動している</t>
    <rPh sb="3" eb="5">
      <t>ジシン</t>
    </rPh>
    <rPh sb="6" eb="7">
      <t>モ</t>
    </rPh>
    <rPh sb="9" eb="11">
      <t>ハツゲン</t>
    </rPh>
    <rPh sb="13" eb="15">
      <t>コウドウ</t>
    </rPh>
    <phoneticPr fontId="1"/>
  </si>
  <si>
    <t>自分の友人と意見が対立することを避ける</t>
    <rPh sb="0" eb="2">
      <t>ジブン</t>
    </rPh>
    <rPh sb="3" eb="5">
      <t>ユウジン</t>
    </rPh>
    <rPh sb="6" eb="8">
      <t>イケン</t>
    </rPh>
    <rPh sb="9" eb="11">
      <t>タイリツ</t>
    </rPh>
    <rPh sb="16" eb="17">
      <t>サ</t>
    </rPh>
    <phoneticPr fontId="1"/>
  </si>
  <si>
    <t>一番最良の決断は、自分自身で考えたものであると思う</t>
    <rPh sb="0" eb="2">
      <t>イチバン</t>
    </rPh>
    <rPh sb="2" eb="4">
      <t>サイリョウ</t>
    </rPh>
    <rPh sb="5" eb="7">
      <t>ケツダン</t>
    </rPh>
    <rPh sb="9" eb="11">
      <t>ジブン</t>
    </rPh>
    <rPh sb="11" eb="13">
      <t>ジシン</t>
    </rPh>
    <rPh sb="14" eb="15">
      <t>カンガ</t>
    </rPh>
    <rPh sb="23" eb="24">
      <t>オモ</t>
    </rPh>
    <phoneticPr fontId="1"/>
  </si>
  <si>
    <t>友人と意見が対立したとき、友人の意見を受け入れることが多い</t>
    <rPh sb="0" eb="2">
      <t>ユウジン</t>
    </rPh>
    <rPh sb="3" eb="5">
      <t>イケン</t>
    </rPh>
    <rPh sb="6" eb="8">
      <t>タイリツ</t>
    </rPh>
    <rPh sb="13" eb="15">
      <t>ユウジン</t>
    </rPh>
    <rPh sb="16" eb="18">
      <t>イケン</t>
    </rPh>
    <rPh sb="19" eb="20">
      <t>ウ</t>
    </rPh>
    <rPh sb="21" eb="22">
      <t>イ</t>
    </rPh>
    <rPh sb="27" eb="28">
      <t>オオ</t>
    </rPh>
    <phoneticPr fontId="1"/>
  </si>
  <si>
    <t>自分でいいと思うのであれば、他の人が自分の考えを何と思おうが気にしない</t>
    <rPh sb="0" eb="2">
      <t>ジブン</t>
    </rPh>
    <rPh sb="6" eb="7">
      <t>オモ</t>
    </rPh>
    <rPh sb="14" eb="15">
      <t>タ</t>
    </rPh>
    <rPh sb="16" eb="17">
      <t>ヒト</t>
    </rPh>
    <rPh sb="18" eb="20">
      <t>ジブン</t>
    </rPh>
    <rPh sb="21" eb="22">
      <t>カンガ</t>
    </rPh>
    <rPh sb="24" eb="25">
      <t>ナン</t>
    </rPh>
    <rPh sb="26" eb="27">
      <t>オモ</t>
    </rPh>
    <rPh sb="30" eb="31">
      <t>キ</t>
    </rPh>
    <phoneticPr fontId="1"/>
  </si>
  <si>
    <t>友人やその場の状況によって、自分の態度や行動を変えることがある</t>
    <rPh sb="0" eb="2">
      <t>ユウジン</t>
    </rPh>
    <rPh sb="5" eb="6">
      <t>バ</t>
    </rPh>
    <rPh sb="7" eb="9">
      <t>ジョウキョウ</t>
    </rPh>
    <rPh sb="14" eb="16">
      <t>ジブン</t>
    </rPh>
    <rPh sb="17" eb="19">
      <t>タイド</t>
    </rPh>
    <rPh sb="20" eb="22">
      <t>コウドウ</t>
    </rPh>
    <rPh sb="23" eb="24">
      <t>カ</t>
    </rPh>
    <phoneticPr fontId="1"/>
  </si>
  <si>
    <t>友人が異なった考えを持っていても、自分の信じるところを守り通す</t>
    <rPh sb="0" eb="2">
      <t>ユウジン</t>
    </rPh>
    <rPh sb="3" eb="4">
      <t>コト</t>
    </rPh>
    <rPh sb="7" eb="8">
      <t>カンガ</t>
    </rPh>
    <rPh sb="10" eb="11">
      <t>モ</t>
    </rPh>
    <rPh sb="17" eb="19">
      <t>ジブン</t>
    </rPh>
    <rPh sb="20" eb="21">
      <t>シン</t>
    </rPh>
    <rPh sb="27" eb="28">
      <t>マモ</t>
    </rPh>
    <rPh sb="29" eb="30">
      <t>トオ</t>
    </rPh>
    <phoneticPr fontId="1"/>
  </si>
  <si>
    <t>友人が自分をどう思っているかを気にする</t>
    <rPh sb="0" eb="2">
      <t>ユウジン</t>
    </rPh>
    <rPh sb="3" eb="5">
      <t>ジブン</t>
    </rPh>
    <rPh sb="8" eb="9">
      <t>オモ</t>
    </rPh>
    <rPh sb="15" eb="16">
      <t>キ</t>
    </rPh>
    <phoneticPr fontId="1"/>
  </si>
  <si>
    <t>たいていは自分一人で物事を決断する</t>
    <rPh sb="5" eb="7">
      <t>ジブン</t>
    </rPh>
    <rPh sb="7" eb="9">
      <t>ヒトリ</t>
    </rPh>
    <rPh sb="10" eb="12">
      <t>モノゴト</t>
    </rPh>
    <rPh sb="13" eb="15">
      <t>ケツダン</t>
    </rPh>
    <phoneticPr fontId="1"/>
  </si>
  <si>
    <t>何か行動するとき、結果を予測して不安になり、なかなか実行に移せないことがある</t>
    <rPh sb="0" eb="1">
      <t>ナニ</t>
    </rPh>
    <rPh sb="2" eb="4">
      <t>コウドウ</t>
    </rPh>
    <rPh sb="9" eb="11">
      <t>ケッカ</t>
    </rPh>
    <rPh sb="12" eb="14">
      <t>ヨソク</t>
    </rPh>
    <rPh sb="16" eb="18">
      <t>フアン</t>
    </rPh>
    <rPh sb="26" eb="28">
      <t>ジッコウ</t>
    </rPh>
    <rPh sb="29" eb="30">
      <t>ウツ</t>
    </rPh>
    <phoneticPr fontId="1"/>
  </si>
  <si>
    <t>良いか悪いかは自分がそれをどう考えるかで決まると思う</t>
    <rPh sb="0" eb="1">
      <t>ヨ</t>
    </rPh>
    <rPh sb="3" eb="4">
      <t>ワル</t>
    </rPh>
    <rPh sb="7" eb="9">
      <t>ジブン</t>
    </rPh>
    <rPh sb="15" eb="16">
      <t>カンガ</t>
    </rPh>
    <rPh sb="20" eb="21">
      <t>キ</t>
    </rPh>
    <rPh sb="24" eb="25">
      <t>オモ</t>
    </rPh>
    <phoneticPr fontId="1"/>
  </si>
  <si>
    <t>友人は自分のことをどう評価しているかと、友人の視線が気になる</t>
    <rPh sb="0" eb="2">
      <t>ユウジン</t>
    </rPh>
    <rPh sb="3" eb="5">
      <t>ジブン</t>
    </rPh>
    <rPh sb="11" eb="13">
      <t>ヒョウカ</t>
    </rPh>
    <rPh sb="20" eb="22">
      <t>ユウジン</t>
    </rPh>
    <rPh sb="23" eb="25">
      <t>シセン</t>
    </rPh>
    <rPh sb="26" eb="27">
      <t>キ</t>
    </rPh>
    <phoneticPr fontId="1"/>
  </si>
  <si>
    <t>自分の考えや行動が友人と違っていても気にならない</t>
    <rPh sb="0" eb="2">
      <t>ジブン</t>
    </rPh>
    <rPh sb="3" eb="4">
      <t>カンガ</t>
    </rPh>
    <rPh sb="6" eb="8">
      <t>コウドウ</t>
    </rPh>
    <rPh sb="9" eb="11">
      <t>ユウジン</t>
    </rPh>
    <rPh sb="12" eb="13">
      <t>チガ</t>
    </rPh>
    <rPh sb="18" eb="19">
      <t>キ</t>
    </rPh>
    <phoneticPr fontId="1"/>
  </si>
  <si>
    <t>友人と接するとき、自分と友人の関係や地位が気になる</t>
    <rPh sb="0" eb="2">
      <t>ユウジン</t>
    </rPh>
    <rPh sb="3" eb="4">
      <t>セッ</t>
    </rPh>
    <rPh sb="9" eb="11">
      <t>ジブン</t>
    </rPh>
    <rPh sb="12" eb="14">
      <t>ユウジン</t>
    </rPh>
    <rPh sb="15" eb="17">
      <t>カンケイ</t>
    </rPh>
    <rPh sb="18" eb="20">
      <t>チイ</t>
    </rPh>
    <rPh sb="21" eb="22">
      <t>キ</t>
    </rPh>
    <phoneticPr fontId="1"/>
  </si>
  <si>
    <t>よくあてはまる</t>
    <phoneticPr fontId="1"/>
  </si>
  <si>
    <t>全く当てはまらない</t>
    <rPh sb="0" eb="1">
      <t>マッタ</t>
    </rPh>
    <rPh sb="2" eb="3">
      <t>ア</t>
    </rPh>
    <phoneticPr fontId="1"/>
  </si>
  <si>
    <t>％</t>
    <phoneticPr fontId="1"/>
  </si>
  <si>
    <t>0分</t>
    <rPh sb="1" eb="2">
      <t>フン</t>
    </rPh>
    <phoneticPr fontId="1"/>
  </si>
  <si>
    <t>問1　活動時間について</t>
    <rPh sb="0" eb="1">
      <t>トイ</t>
    </rPh>
    <rPh sb="3" eb="5">
      <t>カツドウ</t>
    </rPh>
    <rPh sb="5" eb="7">
      <t>ジカン</t>
    </rPh>
    <phoneticPr fontId="1"/>
  </si>
  <si>
    <t>1つ以上の項目に回答記入がある</t>
    <rPh sb="2" eb="4">
      <t>イジョウ</t>
    </rPh>
    <rPh sb="5" eb="7">
      <t>コウモク</t>
    </rPh>
    <rPh sb="8" eb="10">
      <t>カイトウ</t>
    </rPh>
    <rPh sb="10" eb="12">
      <t>キニュウ</t>
    </rPh>
    <phoneticPr fontId="1"/>
  </si>
  <si>
    <t>※以降の集計について、1つ以上回答のあったもののみを対象に行った。</t>
    <rPh sb="1" eb="3">
      <t>イコウ</t>
    </rPh>
    <rPh sb="4" eb="6">
      <t>シュウケイ</t>
    </rPh>
    <rPh sb="13" eb="15">
      <t>イジョウ</t>
    </rPh>
    <rPh sb="15" eb="17">
      <t>カイトウ</t>
    </rPh>
    <rPh sb="26" eb="28">
      <t>タイショウ</t>
    </rPh>
    <rPh sb="29" eb="30">
      <t>オコナ</t>
    </rPh>
    <phoneticPr fontId="1"/>
  </si>
  <si>
    <t>1番目</t>
    <rPh sb="1" eb="3">
      <t>バンメ</t>
    </rPh>
    <phoneticPr fontId="1"/>
  </si>
  <si>
    <t>問11　障害者の家族がいない、同世代同性の友人との関係について</t>
    <rPh sb="0" eb="1">
      <t>トイ</t>
    </rPh>
    <rPh sb="4" eb="6">
      <t>ショウガイ</t>
    </rPh>
    <rPh sb="6" eb="7">
      <t>シャ</t>
    </rPh>
    <rPh sb="8" eb="10">
      <t>カゾク</t>
    </rPh>
    <rPh sb="15" eb="18">
      <t>ドウセダイ</t>
    </rPh>
    <rPh sb="18" eb="20">
      <t>ドウセイ</t>
    </rPh>
    <rPh sb="21" eb="23">
      <t>ユウジン</t>
    </rPh>
    <rPh sb="25" eb="27">
      <t>カンケイ</t>
    </rPh>
    <phoneticPr fontId="1"/>
  </si>
  <si>
    <t>問10　自分自身についてどう思うか</t>
    <rPh sb="0" eb="1">
      <t>トイ</t>
    </rPh>
    <rPh sb="4" eb="6">
      <t>ジブン</t>
    </rPh>
    <rPh sb="6" eb="8">
      <t>ジシン</t>
    </rPh>
    <rPh sb="14" eb="15">
      <t>オモ</t>
    </rPh>
    <phoneticPr fontId="1"/>
  </si>
  <si>
    <t>1万円未満</t>
    <rPh sb="1" eb="3">
      <t>マンエン</t>
    </rPh>
    <rPh sb="3" eb="5">
      <t>ミマン</t>
    </rPh>
    <phoneticPr fontId="1"/>
  </si>
  <si>
    <t>問2　長期の健康問題や障害があるかどうか</t>
    <rPh sb="0" eb="1">
      <t>トイ</t>
    </rPh>
    <rPh sb="3" eb="5">
      <t>チョウキ</t>
    </rPh>
    <rPh sb="6" eb="8">
      <t>ケンコウ</t>
    </rPh>
    <rPh sb="8" eb="10">
      <t>モンダイ</t>
    </rPh>
    <rPh sb="11" eb="13">
      <t>ショウガイ</t>
    </rPh>
    <phoneticPr fontId="1"/>
  </si>
  <si>
    <t>2年未満</t>
    <rPh sb="1" eb="2">
      <t>ネン</t>
    </rPh>
    <rPh sb="2" eb="4">
      <t>ミマン</t>
    </rPh>
    <phoneticPr fontId="1"/>
  </si>
  <si>
    <t>問12　以下の内容に当てはまる人について</t>
    <rPh sb="0" eb="1">
      <t>トイ</t>
    </rPh>
    <rPh sb="4" eb="6">
      <t>イカ</t>
    </rPh>
    <rPh sb="7" eb="9">
      <t>ナイヨウ</t>
    </rPh>
    <rPh sb="10" eb="11">
      <t>ア</t>
    </rPh>
    <rPh sb="15" eb="16">
      <t>ヒト</t>
    </rPh>
    <phoneticPr fontId="1"/>
  </si>
  <si>
    <t>2番目（複数回答）</t>
    <rPh sb="1" eb="3">
      <t>バンメ</t>
    </rPh>
    <rPh sb="4" eb="6">
      <t>フクスウ</t>
    </rPh>
    <rPh sb="6" eb="8">
      <t>カイトウ</t>
    </rPh>
    <phoneticPr fontId="1"/>
  </si>
  <si>
    <t>2番目</t>
    <rPh sb="1" eb="3">
      <t>バンメ</t>
    </rPh>
    <phoneticPr fontId="1"/>
  </si>
  <si>
    <t>2番目（複数回答）</t>
    <rPh sb="1" eb="3">
      <t>バンメ</t>
    </rPh>
    <phoneticPr fontId="1"/>
  </si>
  <si>
    <t>（注）回答対象は問3で「仕事をしている」を選んだ場合</t>
    <rPh sb="1" eb="2">
      <t>チュウ</t>
    </rPh>
    <rPh sb="3" eb="5">
      <t>カイトウ</t>
    </rPh>
    <rPh sb="5" eb="7">
      <t>タイショウ</t>
    </rPh>
    <rPh sb="8" eb="9">
      <t>トイ</t>
    </rPh>
    <rPh sb="12" eb="14">
      <t>シゴト</t>
    </rPh>
    <rPh sb="21" eb="22">
      <t>エラ</t>
    </rPh>
    <rPh sb="24" eb="26">
      <t>バアイ</t>
    </rPh>
    <phoneticPr fontId="1"/>
  </si>
  <si>
    <t>問3　仕事をしているかどうか</t>
    <rPh sb="0" eb="1">
      <t>トイ</t>
    </rPh>
    <rPh sb="3" eb="5">
      <t>シゴト</t>
    </rPh>
    <phoneticPr fontId="1"/>
  </si>
  <si>
    <t>問4　調査時点の仕事の就労形態について（複数回答）</t>
    <rPh sb="0" eb="1">
      <t>トイ</t>
    </rPh>
    <rPh sb="3" eb="5">
      <t>チョウサ</t>
    </rPh>
    <rPh sb="5" eb="7">
      <t>ジテン</t>
    </rPh>
    <rPh sb="8" eb="10">
      <t>シゴト</t>
    </rPh>
    <rPh sb="11" eb="13">
      <t>シュウロウ</t>
    </rPh>
    <rPh sb="13" eb="15">
      <t>ケイタイ</t>
    </rPh>
    <rPh sb="20" eb="22">
      <t>フクスウ</t>
    </rPh>
    <rPh sb="22" eb="24">
      <t>カイトウ</t>
    </rPh>
    <phoneticPr fontId="1"/>
  </si>
  <si>
    <t>（注）回答対象は問6で「仕事をしていなかった」以外を選んだ場合</t>
    <rPh sb="1" eb="2">
      <t>チュウ</t>
    </rPh>
    <rPh sb="3" eb="5">
      <t>カイトウ</t>
    </rPh>
    <rPh sb="5" eb="7">
      <t>タイショウ</t>
    </rPh>
    <rPh sb="8" eb="9">
      <t>トイ</t>
    </rPh>
    <rPh sb="12" eb="14">
      <t>シゴト</t>
    </rPh>
    <rPh sb="23" eb="25">
      <t>イガイ</t>
    </rPh>
    <rPh sb="26" eb="27">
      <t>エラ</t>
    </rPh>
    <rPh sb="29" eb="31">
      <t>バアイ</t>
    </rPh>
    <phoneticPr fontId="1"/>
  </si>
  <si>
    <t>問8　2005年6月1日現在での仕事の状況について</t>
    <rPh sb="0" eb="1">
      <t>トイ</t>
    </rPh>
    <rPh sb="7" eb="8">
      <t>ネン</t>
    </rPh>
    <rPh sb="9" eb="10">
      <t>ガツ</t>
    </rPh>
    <rPh sb="11" eb="14">
      <t>ニチゲンザイ</t>
    </rPh>
    <rPh sb="16" eb="18">
      <t>シゴト</t>
    </rPh>
    <rPh sb="19" eb="21">
      <t>ジョウキョウ</t>
    </rPh>
    <phoneticPr fontId="1"/>
  </si>
  <si>
    <t>（注）回答対象は問8で「仕事をしていなかった」以外を選んだ場合</t>
    <rPh sb="1" eb="2">
      <t>チュウ</t>
    </rPh>
    <rPh sb="3" eb="5">
      <t>カイトウ</t>
    </rPh>
    <rPh sb="5" eb="7">
      <t>タイショウ</t>
    </rPh>
    <rPh sb="8" eb="9">
      <t>トイ</t>
    </rPh>
    <rPh sb="12" eb="14">
      <t>シゴト</t>
    </rPh>
    <rPh sb="23" eb="25">
      <t>イガイ</t>
    </rPh>
    <rPh sb="26" eb="27">
      <t>エラ</t>
    </rPh>
    <rPh sb="29" eb="31">
      <t>バアイ</t>
    </rPh>
    <phoneticPr fontId="1"/>
  </si>
  <si>
    <t>問6　2008年6月1日現在での仕事の状況について</t>
    <rPh sb="0" eb="1">
      <t>トイ</t>
    </rPh>
    <rPh sb="7" eb="8">
      <t>ネン</t>
    </rPh>
    <rPh sb="9" eb="10">
      <t>ガツ</t>
    </rPh>
    <rPh sb="11" eb="14">
      <t>ニチゲンザイ</t>
    </rPh>
    <rPh sb="16" eb="18">
      <t>シゴト</t>
    </rPh>
    <rPh sb="19" eb="21">
      <t>ジョウキョウ</t>
    </rPh>
    <phoneticPr fontId="1"/>
  </si>
  <si>
    <t>問7　2008年6月1日当時の就労形態と週当たりの労働時間数について</t>
    <rPh sb="0" eb="1">
      <t>トイ</t>
    </rPh>
    <rPh sb="7" eb="8">
      <t>ネン</t>
    </rPh>
    <rPh sb="9" eb="10">
      <t>ガツ</t>
    </rPh>
    <rPh sb="11" eb="12">
      <t>ニチ</t>
    </rPh>
    <rPh sb="12" eb="14">
      <t>トウジ</t>
    </rPh>
    <rPh sb="15" eb="17">
      <t>シュウロウ</t>
    </rPh>
    <rPh sb="17" eb="19">
      <t>ケイタイ</t>
    </rPh>
    <rPh sb="20" eb="21">
      <t>シュウ</t>
    </rPh>
    <rPh sb="21" eb="22">
      <t>ア</t>
    </rPh>
    <rPh sb="25" eb="27">
      <t>ロウドウ</t>
    </rPh>
    <rPh sb="27" eb="30">
      <t>ジカンスウ</t>
    </rPh>
    <phoneticPr fontId="1"/>
  </si>
  <si>
    <t>問9　2005年6月1日当時の就労形態と週当たりの労働時間数について</t>
    <rPh sb="0" eb="1">
      <t>トイ</t>
    </rPh>
    <rPh sb="7" eb="8">
      <t>ネン</t>
    </rPh>
    <rPh sb="9" eb="10">
      <t>ガツ</t>
    </rPh>
    <rPh sb="11" eb="12">
      <t>ニチ</t>
    </rPh>
    <rPh sb="12" eb="14">
      <t>トウジ</t>
    </rPh>
    <rPh sb="15" eb="17">
      <t>シュウロウ</t>
    </rPh>
    <rPh sb="17" eb="19">
      <t>ケイタイ</t>
    </rPh>
    <rPh sb="20" eb="21">
      <t>シュウ</t>
    </rPh>
    <rPh sb="21" eb="22">
      <t>ア</t>
    </rPh>
    <rPh sb="25" eb="27">
      <t>ロウドウ</t>
    </rPh>
    <rPh sb="27" eb="30">
      <t>ジカンスウ</t>
    </rPh>
    <phoneticPr fontId="1"/>
  </si>
  <si>
    <t>問5　2009年6月1週に働いた日数、時間、収入について</t>
    <rPh sb="0" eb="1">
      <t>トイ</t>
    </rPh>
    <rPh sb="7" eb="8">
      <t>ネン</t>
    </rPh>
    <rPh sb="9" eb="10">
      <t>ガツ</t>
    </rPh>
    <rPh sb="11" eb="12">
      <t>シュウ</t>
    </rPh>
    <rPh sb="13" eb="14">
      <t>ハタラ</t>
    </rPh>
    <rPh sb="16" eb="18">
      <t>ニッスウ</t>
    </rPh>
    <rPh sb="19" eb="21">
      <t>ジカン</t>
    </rPh>
    <rPh sb="22" eb="24">
      <t>シュウニュウ</t>
    </rPh>
    <phoneticPr fontId="1"/>
  </si>
  <si>
    <t>II</t>
    <phoneticPr fontId="1"/>
  </si>
  <si>
    <t>単純集計表（世帯員票）</t>
    <rPh sb="0" eb="2">
      <t>タンジュン</t>
    </rPh>
    <rPh sb="2" eb="4">
      <t>シュウケイ</t>
    </rPh>
    <rPh sb="4" eb="5">
      <t>ヒョウ</t>
    </rPh>
    <rPh sb="6" eb="9">
      <t>セタイイン</t>
    </rPh>
    <rPh sb="9" eb="10">
      <t>ヒョウ</t>
    </rPh>
    <phoneticPr fontId="1"/>
  </si>
  <si>
    <t>1分～</t>
    <phoneticPr fontId="1"/>
  </si>
  <si>
    <t>1分～30分未満</t>
    <rPh sb="5" eb="6">
      <t>プン</t>
    </rPh>
    <rPh sb="6" eb="8">
      <t>ミマン</t>
    </rPh>
    <phoneticPr fontId="1"/>
  </si>
  <si>
    <t>30分～1時間未満</t>
    <rPh sb="5" eb="7">
      <t>ジカン</t>
    </rPh>
    <rPh sb="7" eb="9">
      <t>ミマン</t>
    </rPh>
    <phoneticPr fontId="1"/>
  </si>
  <si>
    <t>1時間30分～2時間未満</t>
    <rPh sb="1" eb="3">
      <t>ジカン</t>
    </rPh>
    <rPh sb="8" eb="10">
      <t>ジカン</t>
    </rPh>
    <rPh sb="10" eb="12">
      <t>ミマン</t>
    </rPh>
    <phoneticPr fontId="1"/>
  </si>
  <si>
    <t>1分～1時間未満</t>
    <rPh sb="4" eb="6">
      <t>ジカン</t>
    </rPh>
    <rPh sb="6" eb="8">
      <t>ミマン</t>
    </rPh>
    <phoneticPr fontId="1"/>
  </si>
  <si>
    <t>1分～3時間未満</t>
    <rPh sb="4" eb="6">
      <t>ジカン</t>
    </rPh>
    <rPh sb="6" eb="8">
      <t>ミマン</t>
    </rPh>
    <phoneticPr fontId="1"/>
  </si>
  <si>
    <t>1分～4時間未満</t>
    <rPh sb="4" eb="6">
      <t>ジカン</t>
    </rPh>
    <rPh sb="6" eb="8">
      <t>ミマン</t>
    </rPh>
    <phoneticPr fontId="1"/>
  </si>
  <si>
    <t>1分～2時間未満</t>
    <rPh sb="4" eb="6">
      <t>ジカン</t>
    </rPh>
    <rPh sb="6" eb="8">
      <t>ミマン</t>
    </rPh>
    <phoneticPr fontId="1"/>
  </si>
  <si>
    <t>1分～</t>
    <phoneticPr fontId="1"/>
  </si>
  <si>
    <t>1分～6時間未満</t>
    <rPh sb="4" eb="6">
      <t>ジカン</t>
    </rPh>
    <rPh sb="6" eb="8">
      <t>ミマン</t>
    </rPh>
    <phoneticPr fontId="1"/>
  </si>
  <si>
    <t>1～2時間未満</t>
    <rPh sb="3" eb="5">
      <t>ジカン</t>
    </rPh>
    <rPh sb="5" eb="7">
      <t>ミマン</t>
    </rPh>
    <phoneticPr fontId="1"/>
  </si>
  <si>
    <t>2～3時間未満</t>
    <rPh sb="3" eb="5">
      <t>ジカン</t>
    </rPh>
    <rPh sb="5" eb="7">
      <t>ミマン</t>
    </rPh>
    <phoneticPr fontId="1"/>
  </si>
  <si>
    <t>4～6時間未満</t>
    <rPh sb="3" eb="5">
      <t>ジカン</t>
    </rPh>
    <rPh sb="5" eb="7">
      <t>ミマン</t>
    </rPh>
    <phoneticPr fontId="1"/>
  </si>
  <si>
    <t>6～8時間未満</t>
    <rPh sb="3" eb="5">
      <t>ジカン</t>
    </rPh>
    <rPh sb="5" eb="7">
      <t>ミマン</t>
    </rPh>
    <phoneticPr fontId="1"/>
  </si>
  <si>
    <t>8～9時間未満</t>
    <rPh sb="3" eb="5">
      <t>ジカン</t>
    </rPh>
    <rPh sb="5" eb="7">
      <t>ミマン</t>
    </rPh>
    <phoneticPr fontId="1"/>
  </si>
  <si>
    <t>3～4時間未満</t>
    <rPh sb="3" eb="5">
      <t>ジカン</t>
    </rPh>
    <rPh sb="5" eb="7">
      <t>ミマン</t>
    </rPh>
    <phoneticPr fontId="1"/>
  </si>
  <si>
    <t>4～5時間未満</t>
    <rPh sb="3" eb="5">
      <t>ジカン</t>
    </rPh>
    <rPh sb="5" eb="7">
      <t>ミマン</t>
    </rPh>
    <phoneticPr fontId="1"/>
  </si>
  <si>
    <t>5～6時間未満</t>
    <rPh sb="3" eb="5">
      <t>ジカン</t>
    </rPh>
    <rPh sb="5" eb="7">
      <t>ミマン</t>
    </rPh>
    <phoneticPr fontId="1"/>
  </si>
  <si>
    <t>6～10時間未満</t>
    <rPh sb="4" eb="6">
      <t>ジカン</t>
    </rPh>
    <rPh sb="6" eb="8">
      <t>ミマン</t>
    </rPh>
    <phoneticPr fontId="1"/>
  </si>
  <si>
    <t>2～4時間未満</t>
    <rPh sb="3" eb="5">
      <t>ジカン</t>
    </rPh>
    <rPh sb="5" eb="7">
      <t>ミマン</t>
    </rPh>
    <phoneticPr fontId="1"/>
  </si>
  <si>
    <t>6～7時間未満</t>
    <rPh sb="3" eb="5">
      <t>ジカン</t>
    </rPh>
    <rPh sb="5" eb="7">
      <t>ミマン</t>
    </rPh>
    <phoneticPr fontId="1"/>
  </si>
  <si>
    <t>7～8時間未満</t>
    <rPh sb="3" eb="5">
      <t>ジカン</t>
    </rPh>
    <rPh sb="5" eb="7">
      <t>ミマン</t>
    </rPh>
    <phoneticPr fontId="1"/>
  </si>
  <si>
    <t>2時間～</t>
    <rPh sb="1" eb="3">
      <t>ジカン</t>
    </rPh>
    <phoneticPr fontId="1"/>
  </si>
  <si>
    <t>3時間～</t>
    <rPh sb="1" eb="3">
      <t>ジカン</t>
    </rPh>
    <phoneticPr fontId="1"/>
  </si>
  <si>
    <t>1時間～1時間30分未満</t>
    <rPh sb="1" eb="3">
      <t>ジカン</t>
    </rPh>
    <rPh sb="5" eb="7">
      <t>ジカン</t>
    </rPh>
    <rPh sb="9" eb="10">
      <t>プン</t>
    </rPh>
    <rPh sb="10" eb="12">
      <t>ミマン</t>
    </rPh>
    <phoneticPr fontId="1"/>
  </si>
  <si>
    <t>9時間～</t>
    <rPh sb="1" eb="3">
      <t>ジカン</t>
    </rPh>
    <phoneticPr fontId="1"/>
  </si>
  <si>
    <t>6～10時間未満</t>
    <rPh sb="4" eb="8">
      <t>ジカンミマン</t>
    </rPh>
    <phoneticPr fontId="1"/>
  </si>
  <si>
    <t>10時間～</t>
    <rPh sb="2" eb="4">
      <t>ジカン</t>
    </rPh>
    <phoneticPr fontId="1"/>
  </si>
  <si>
    <t>5時間～</t>
    <rPh sb="1" eb="3">
      <t>ジカン</t>
    </rPh>
    <phoneticPr fontId="1"/>
  </si>
  <si>
    <t>4時間～</t>
    <rPh sb="1" eb="3">
      <t>ジカン</t>
    </rPh>
    <phoneticPr fontId="1"/>
  </si>
  <si>
    <t>6時間～</t>
    <rPh sb="1" eb="3">
      <t>ジカン</t>
    </rPh>
    <phoneticPr fontId="1"/>
  </si>
  <si>
    <t>20年～</t>
    <phoneticPr fontId="1"/>
  </si>
  <si>
    <t>10～20年未満</t>
    <rPh sb="5" eb="6">
      <t>ネン</t>
    </rPh>
    <rPh sb="6" eb="8">
      <t>ミマン</t>
    </rPh>
    <phoneticPr fontId="1"/>
  </si>
  <si>
    <t>5～10年未満</t>
    <rPh sb="4" eb="5">
      <t>ネン</t>
    </rPh>
    <rPh sb="5" eb="7">
      <t>ミマン</t>
    </rPh>
    <phoneticPr fontId="1"/>
  </si>
  <si>
    <t>2～5年未満</t>
    <rPh sb="3" eb="4">
      <t>ネン</t>
    </rPh>
    <rPh sb="4" eb="6">
      <t>ミマン</t>
    </rPh>
    <phoneticPr fontId="1"/>
  </si>
  <si>
    <t>1分～10時間未満</t>
    <rPh sb="5" eb="7">
      <t>ジカン</t>
    </rPh>
    <rPh sb="7" eb="9">
      <t>ミマン</t>
    </rPh>
    <phoneticPr fontId="1"/>
  </si>
  <si>
    <t>50時間～</t>
    <phoneticPr fontId="1"/>
  </si>
  <si>
    <t>50万円～</t>
    <phoneticPr fontId="1"/>
  </si>
  <si>
    <t>10～20時間未満</t>
    <rPh sb="5" eb="7">
      <t>ジカン</t>
    </rPh>
    <rPh sb="7" eb="9">
      <t>ミマン</t>
    </rPh>
    <phoneticPr fontId="1"/>
  </si>
  <si>
    <t>20～30時間未満</t>
    <rPh sb="5" eb="7">
      <t>ジカン</t>
    </rPh>
    <rPh sb="7" eb="9">
      <t>ミマン</t>
    </rPh>
    <phoneticPr fontId="1"/>
  </si>
  <si>
    <t>30～40時間未満</t>
    <rPh sb="5" eb="7">
      <t>ジカン</t>
    </rPh>
    <rPh sb="7" eb="9">
      <t>ミマン</t>
    </rPh>
    <phoneticPr fontId="1"/>
  </si>
  <si>
    <t>40～50時間未満</t>
    <rPh sb="5" eb="7">
      <t>ジカン</t>
    </rPh>
    <rPh sb="7" eb="9">
      <t>ミマン</t>
    </rPh>
    <phoneticPr fontId="1"/>
  </si>
  <si>
    <t>1万～3万円未満</t>
    <rPh sb="4" eb="6">
      <t>マンエン</t>
    </rPh>
    <rPh sb="6" eb="8">
      <t>ミマン</t>
    </rPh>
    <phoneticPr fontId="1"/>
  </si>
  <si>
    <t>3万～5万円未満</t>
    <rPh sb="4" eb="6">
      <t>マンエン</t>
    </rPh>
    <rPh sb="6" eb="8">
      <t>ミマン</t>
    </rPh>
    <phoneticPr fontId="1"/>
  </si>
  <si>
    <t>5万～7万円未満</t>
    <rPh sb="4" eb="6">
      <t>マンエン</t>
    </rPh>
    <rPh sb="6" eb="8">
      <t>ミマン</t>
    </rPh>
    <phoneticPr fontId="1"/>
  </si>
  <si>
    <t>7万～10万円未満</t>
    <rPh sb="5" eb="7">
      <t>マンエン</t>
    </rPh>
    <rPh sb="7" eb="9">
      <t>ミマン</t>
    </rPh>
    <phoneticPr fontId="1"/>
  </si>
  <si>
    <t>10万～15万円未満</t>
    <rPh sb="6" eb="8">
      <t>マンエン</t>
    </rPh>
    <rPh sb="8" eb="10">
      <t>ミマン</t>
    </rPh>
    <phoneticPr fontId="1"/>
  </si>
  <si>
    <t>15万～20万円未満</t>
    <rPh sb="6" eb="8">
      <t>マンエン</t>
    </rPh>
    <rPh sb="8" eb="10">
      <t>ミマン</t>
    </rPh>
    <phoneticPr fontId="1"/>
  </si>
  <si>
    <t>20万～30万円未満</t>
    <rPh sb="6" eb="8">
      <t>マンエン</t>
    </rPh>
    <rPh sb="8" eb="10">
      <t>ミマン</t>
    </rPh>
    <phoneticPr fontId="1"/>
  </si>
  <si>
    <t>30万～40万円未満</t>
    <rPh sb="6" eb="8">
      <t>マンエン</t>
    </rPh>
    <rPh sb="8" eb="10">
      <t>ミマン</t>
    </rPh>
    <phoneticPr fontId="1"/>
  </si>
  <si>
    <t>40万～50万円未満</t>
    <rPh sb="6" eb="8">
      <t>マンエン</t>
    </rPh>
    <rPh sb="8" eb="10">
      <t>ミマン</t>
    </rPh>
    <phoneticPr fontId="1"/>
  </si>
  <si>
    <t>％</t>
    <phoneticPr fontId="1"/>
  </si>
  <si>
    <t>パート・アルバイト</t>
    <phoneticPr fontId="1"/>
  </si>
  <si>
    <t>インターン</t>
    <phoneticPr fontId="1"/>
  </si>
  <si>
    <t>わからない</t>
    <phoneticPr fontId="1"/>
  </si>
  <si>
    <t>時間数</t>
    <rPh sb="0" eb="3">
      <t>ジカンスウ</t>
    </rPh>
    <phoneticPr fontId="1"/>
  </si>
  <si>
    <t>よくあてはまる</t>
    <phoneticPr fontId="1"/>
  </si>
  <si>
    <t>あてはまる</t>
    <phoneticPr fontId="1"/>
  </si>
  <si>
    <t>ややあてはまる</t>
    <phoneticPr fontId="1"/>
  </si>
  <si>
    <t>どちらともいえない</t>
    <phoneticPr fontId="1"/>
  </si>
  <si>
    <t>ややあてはまらない</t>
    <phoneticPr fontId="1"/>
  </si>
  <si>
    <t>あてはまらない</t>
    <phoneticPr fontId="1"/>
  </si>
  <si>
    <t>いる</t>
    <phoneticPr fontId="1"/>
  </si>
  <si>
    <t>いない</t>
    <phoneticPr fontId="1"/>
  </si>
  <si>
    <t>ボランティア</t>
    <phoneticPr fontId="1"/>
  </si>
  <si>
    <t>ジョブコーチ</t>
    <phoneticPr fontId="1"/>
  </si>
  <si>
    <t>（注1）</t>
    <rPh sb="1" eb="2">
      <t>チュウ</t>
    </rPh>
    <phoneticPr fontId="1"/>
  </si>
  <si>
    <t>2番目の無回答には、「回答拒否」と「いない」の両方を含む</t>
    <rPh sb="1" eb="3">
      <t>バンメ</t>
    </rPh>
    <rPh sb="4" eb="7">
      <t>ムカイトウ</t>
    </rPh>
    <rPh sb="11" eb="13">
      <t>カイトウ</t>
    </rPh>
    <rPh sb="13" eb="15">
      <t>キョヒ</t>
    </rPh>
    <rPh sb="23" eb="25">
      <t>リョウホウ</t>
    </rPh>
    <rPh sb="26" eb="27">
      <t>フク</t>
    </rPh>
    <phoneticPr fontId="1"/>
  </si>
  <si>
    <t>（注2）</t>
    <rPh sb="1" eb="2">
      <t>チュウ</t>
    </rPh>
    <phoneticPr fontId="1"/>
  </si>
  <si>
    <t>「心配事や悩みを聞いたり、元気づけてくれる人」の2番目の回答には、「父と母」の1件を含む</t>
    <rPh sb="25" eb="27">
      <t>バンメ</t>
    </rPh>
    <rPh sb="28" eb="30">
      <t>カイトウ</t>
    </rPh>
    <rPh sb="34" eb="35">
      <t>チチ</t>
    </rPh>
    <rPh sb="36" eb="37">
      <t>ハハ</t>
    </rPh>
    <rPh sb="40" eb="41">
      <t>ケン</t>
    </rPh>
    <rPh sb="42" eb="43">
      <t>フク</t>
    </rPh>
    <phoneticPr fontId="1"/>
  </si>
  <si>
    <t>知的障害者編</t>
    <rPh sb="0" eb="2">
      <t>チテキ</t>
    </rPh>
    <rPh sb="2" eb="5">
      <t>ショウガイシャ</t>
    </rPh>
    <rPh sb="5" eb="6">
      <t>ヘン</t>
    </rPh>
    <phoneticPr fontId="1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</si>
</sst>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#,##0.0;[Red]\-#,##0.0"/>
    <numFmt numFmtId="178" formatCode="0.0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1" applyNumberFormat="1" applyFont="1">
      <alignment vertical="center"/>
    </xf>
    <xf numFmtId="0" fontId="0" fillId="0" borderId="0" xfId="0" applyNumberFormat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right" vertical="center"/>
    </xf>
    <xf numFmtId="0" fontId="0" fillId="0" borderId="8" xfId="0" applyBorder="1">
      <alignment vertical="center"/>
    </xf>
    <xf numFmtId="0" fontId="3" fillId="0" borderId="6" xfId="0" applyNumberFormat="1" applyFont="1" applyBorder="1">
      <alignment vertical="center"/>
    </xf>
    <xf numFmtId="0" fontId="3" fillId="0" borderId="7" xfId="0" applyNumberFormat="1" applyFont="1" applyBorder="1">
      <alignment vertical="center"/>
    </xf>
    <xf numFmtId="0" fontId="3" fillId="0" borderId="6" xfId="0" applyNumberFormat="1" applyFont="1" applyFill="1" applyBorder="1">
      <alignment vertical="center"/>
    </xf>
    <xf numFmtId="0" fontId="3" fillId="0" borderId="7" xfId="0" applyNumberFormat="1" applyFont="1" applyFill="1" applyBorder="1">
      <alignment vertical="center"/>
    </xf>
    <xf numFmtId="0" fontId="4" fillId="0" borderId="7" xfId="0" applyFont="1" applyBorder="1" applyAlignment="1">
      <alignment horizontal="right"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9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3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4" xfId="0" applyFill="1" applyBorder="1">
      <alignment vertical="center"/>
    </xf>
    <xf numFmtId="0" fontId="4" fillId="0" borderId="10" xfId="0" applyFon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12" xfId="0" applyNumberFormat="1" applyBorder="1">
      <alignment vertical="center"/>
    </xf>
    <xf numFmtId="0" fontId="0" fillId="0" borderId="16" xfId="0" applyNumberForma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176" fontId="0" fillId="0" borderId="17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15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176" fontId="0" fillId="0" borderId="2" xfId="0" applyNumberFormat="1" applyBorder="1">
      <alignment vertical="center"/>
    </xf>
    <xf numFmtId="177" fontId="0" fillId="0" borderId="2" xfId="1" applyNumberFormat="1" applyFont="1" applyBorder="1">
      <alignment vertical="center"/>
    </xf>
    <xf numFmtId="0" fontId="0" fillId="0" borderId="0" xfId="0" applyFill="1" applyBorder="1">
      <alignment vertical="center"/>
    </xf>
    <xf numFmtId="176" fontId="0" fillId="0" borderId="20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10" xfId="0" applyNumberFormat="1" applyBorder="1">
      <alignment vertical="center"/>
    </xf>
    <xf numFmtId="176" fontId="0" fillId="0" borderId="8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zoomScale="80" zoomScaleNormal="80" workbookViewId="0">
      <selection activeCell="G2" sqref="G2"/>
    </sheetView>
  </sheetViews>
  <sheetFormatPr defaultRowHeight="13.5"/>
  <cols>
    <col min="2" max="5" width="9" style="12"/>
    <col min="7" max="7" width="9" customWidth="1"/>
    <col min="10" max="11" width="9" style="12"/>
    <col min="15" max="15" width="9" style="12"/>
  </cols>
  <sheetData>
    <row r="1" spans="1:7" ht="24">
      <c r="A1" s="20" t="s">
        <v>163</v>
      </c>
      <c r="B1" s="21" t="s">
        <v>164</v>
      </c>
    </row>
    <row r="2" spans="1:7" ht="27.75" customHeight="1">
      <c r="A2" s="20"/>
      <c r="B2" s="68" t="s">
        <v>235</v>
      </c>
    </row>
    <row r="3" spans="1:7" ht="15.95" customHeight="1">
      <c r="B3" s="12" t="s">
        <v>91</v>
      </c>
    </row>
    <row r="4" spans="1:7" ht="15.95" customHeight="1">
      <c r="B4" s="8"/>
      <c r="C4" s="8"/>
      <c r="D4" s="8"/>
      <c r="E4" s="8"/>
      <c r="F4" s="15" t="s">
        <v>7</v>
      </c>
      <c r="G4" s="8" t="s">
        <v>8</v>
      </c>
    </row>
    <row r="5" spans="1:7" ht="15.95" customHeight="1">
      <c r="B5" s="12" t="s">
        <v>141</v>
      </c>
      <c r="F5" s="16">
        <v>221</v>
      </c>
      <c r="G5" s="1">
        <f>F5/F$7*100</f>
        <v>97.356828193832598</v>
      </c>
    </row>
    <row r="6" spans="1:7" ht="15.95" customHeight="1">
      <c r="B6" s="12" t="s">
        <v>92</v>
      </c>
      <c r="F6" s="17">
        <v>6</v>
      </c>
      <c r="G6" s="1">
        <f t="shared" ref="G6:G7" si="0">F6/F$7*100</f>
        <v>2.643171806167401</v>
      </c>
    </row>
    <row r="7" spans="1:7" ht="15.95" customHeight="1">
      <c r="B7" s="11" t="s">
        <v>10</v>
      </c>
      <c r="C7" s="11"/>
      <c r="D7" s="11"/>
      <c r="E7" s="11"/>
      <c r="F7" s="18">
        <f>F5+F6</f>
        <v>227</v>
      </c>
      <c r="G7" s="61">
        <f t="shared" si="0"/>
        <v>100</v>
      </c>
    </row>
    <row r="8" spans="1:7" ht="15.95" customHeight="1">
      <c r="B8" s="12" t="s">
        <v>142</v>
      </c>
    </row>
    <row r="9" spans="1:7" ht="15.95" customHeight="1"/>
    <row r="10" spans="1:7" ht="15.95" customHeight="1">
      <c r="B10" s="12" t="s">
        <v>96</v>
      </c>
    </row>
    <row r="11" spans="1:7" ht="15.95" customHeight="1">
      <c r="B11" s="8"/>
      <c r="C11" s="8"/>
      <c r="D11" s="8"/>
      <c r="E11" s="15" t="s">
        <v>7</v>
      </c>
      <c r="F11" s="8" t="s">
        <v>8</v>
      </c>
    </row>
    <row r="12" spans="1:7" ht="15.95" customHeight="1">
      <c r="B12" s="12" t="s">
        <v>97</v>
      </c>
      <c r="E12" s="16">
        <v>99</v>
      </c>
      <c r="F12" s="1">
        <f>E12/E$14*100</f>
        <v>44.796380090497742</v>
      </c>
    </row>
    <row r="13" spans="1:7" ht="15.95" customHeight="1">
      <c r="B13" s="12" t="s">
        <v>98</v>
      </c>
      <c r="E13" s="16">
        <v>122</v>
      </c>
      <c r="F13" s="1">
        <f t="shared" ref="F13:F14" si="1">E13/E$14*100</f>
        <v>55.203619909502265</v>
      </c>
    </row>
    <row r="14" spans="1:7" ht="15.95" customHeight="1">
      <c r="B14" s="11" t="s">
        <v>10</v>
      </c>
      <c r="C14" s="11"/>
      <c r="D14" s="11"/>
      <c r="E14" s="18">
        <f>E12+E13</f>
        <v>221</v>
      </c>
      <c r="F14" s="61">
        <f t="shared" si="1"/>
        <v>100</v>
      </c>
    </row>
    <row r="15" spans="1:7" ht="15.95" customHeight="1">
      <c r="E15"/>
    </row>
    <row r="16" spans="1:7" ht="15.95" customHeight="1">
      <c r="B16" s="12" t="s">
        <v>93</v>
      </c>
    </row>
    <row r="17" spans="2:6" ht="15.95" customHeight="1">
      <c r="B17" s="11"/>
      <c r="C17" s="11"/>
      <c r="D17" s="11"/>
      <c r="E17" s="15" t="s">
        <v>7</v>
      </c>
      <c r="F17" s="8" t="s">
        <v>138</v>
      </c>
    </row>
    <row r="18" spans="2:6" ht="15.95" customHeight="1">
      <c r="B18" s="12" t="s">
        <v>61</v>
      </c>
      <c r="E18" s="16">
        <v>1</v>
      </c>
      <c r="F18" s="4">
        <f>E18/E$24*100</f>
        <v>0.81967213114754101</v>
      </c>
    </row>
    <row r="19" spans="2:6" ht="15.95" customHeight="1">
      <c r="B19" s="12" t="s">
        <v>94</v>
      </c>
      <c r="E19" s="16">
        <v>24</v>
      </c>
      <c r="F19" s="4">
        <f t="shared" ref="F19:F24" si="2">E19/E$24*100</f>
        <v>19.672131147540984</v>
      </c>
    </row>
    <row r="20" spans="2:6" ht="15.95" customHeight="1">
      <c r="B20" s="12" t="s">
        <v>95</v>
      </c>
      <c r="E20" s="16">
        <v>92</v>
      </c>
      <c r="F20" s="4">
        <f t="shared" si="2"/>
        <v>75.409836065573771</v>
      </c>
    </row>
    <row r="21" spans="2:6" ht="15.95" customHeight="1">
      <c r="B21" s="13" t="s">
        <v>67</v>
      </c>
      <c r="C21" s="13"/>
      <c r="D21" s="13"/>
      <c r="E21" s="19">
        <v>3</v>
      </c>
      <c r="F21" s="4">
        <f t="shared" si="2"/>
        <v>2.459016393442623</v>
      </c>
    </row>
    <row r="22" spans="2:6" ht="15.95" customHeight="1">
      <c r="B22" s="13" t="s">
        <v>68</v>
      </c>
      <c r="C22" s="13"/>
      <c r="D22" s="13"/>
      <c r="E22" s="19">
        <v>1</v>
      </c>
      <c r="F22" s="4">
        <f t="shared" si="2"/>
        <v>0.81967213114754101</v>
      </c>
    </row>
    <row r="23" spans="2:6" ht="15.95" customHeight="1">
      <c r="B23" s="12" t="s">
        <v>82</v>
      </c>
      <c r="E23" s="16">
        <v>1</v>
      </c>
      <c r="F23" s="4">
        <f t="shared" si="2"/>
        <v>0.81967213114754101</v>
      </c>
    </row>
    <row r="24" spans="2:6" ht="15.95" customHeight="1">
      <c r="B24" s="11" t="s">
        <v>10</v>
      </c>
      <c r="C24" s="11"/>
      <c r="D24" s="11"/>
      <c r="E24" s="18">
        <f>SUM(E18:E23)</f>
        <v>122</v>
      </c>
      <c r="F24" s="62">
        <f t="shared" si="2"/>
        <v>100</v>
      </c>
    </row>
    <row r="25" spans="2:6" ht="15.95" customHeight="1"/>
    <row r="26" spans="2:6" ht="15.95" customHeight="1">
      <c r="B26" s="12" t="s">
        <v>99</v>
      </c>
      <c r="D26"/>
      <c r="E26"/>
    </row>
    <row r="27" spans="2:6" ht="15.95" customHeight="1">
      <c r="B27" s="8"/>
      <c r="C27" s="8"/>
      <c r="D27" s="15" t="s">
        <v>7</v>
      </c>
      <c r="E27" s="8" t="s">
        <v>8</v>
      </c>
    </row>
    <row r="28" spans="2:6" ht="15.95" customHeight="1">
      <c r="B28" s="12" t="s">
        <v>60</v>
      </c>
      <c r="D28" s="19">
        <v>1</v>
      </c>
      <c r="E28" s="1">
        <f>D28/D$38*100</f>
        <v>0.45248868778280549</v>
      </c>
    </row>
    <row r="29" spans="2:6" ht="15.95" customHeight="1">
      <c r="B29" s="12" t="s">
        <v>61</v>
      </c>
      <c r="D29" s="19">
        <v>0</v>
      </c>
      <c r="E29" s="1">
        <f t="shared" ref="E29:E38" si="3">D29/D$38*100</f>
        <v>0</v>
      </c>
    </row>
    <row r="30" spans="2:6" ht="15.95" customHeight="1">
      <c r="B30" s="12" t="s">
        <v>62</v>
      </c>
      <c r="D30" s="19">
        <v>3</v>
      </c>
      <c r="E30" s="1">
        <f t="shared" si="3"/>
        <v>1.3574660633484164</v>
      </c>
    </row>
    <row r="31" spans="2:6" ht="15.95" customHeight="1">
      <c r="B31" s="12" t="s">
        <v>94</v>
      </c>
      <c r="D31" s="19">
        <v>30</v>
      </c>
      <c r="E31" s="1">
        <f t="shared" si="3"/>
        <v>13.574660633484163</v>
      </c>
    </row>
    <row r="32" spans="2:6" ht="15.95" customHeight="1">
      <c r="B32" s="12" t="s">
        <v>95</v>
      </c>
      <c r="D32" s="19">
        <v>167</v>
      </c>
      <c r="E32" s="1">
        <f t="shared" si="3"/>
        <v>75.565610859728508</v>
      </c>
    </row>
    <row r="33" spans="2:5" ht="15.95" customHeight="1">
      <c r="B33" s="13" t="s">
        <v>67</v>
      </c>
      <c r="C33" s="13"/>
      <c r="D33" s="19">
        <v>4</v>
      </c>
      <c r="E33" s="1">
        <f t="shared" si="3"/>
        <v>1.809954751131222</v>
      </c>
    </row>
    <row r="34" spans="2:5" ht="15.95" customHeight="1">
      <c r="B34" s="13" t="s">
        <v>68</v>
      </c>
      <c r="C34" s="13"/>
      <c r="D34" s="19">
        <v>1</v>
      </c>
      <c r="E34" s="1">
        <f t="shared" si="3"/>
        <v>0.45248868778280549</v>
      </c>
    </row>
    <row r="35" spans="2:5" ht="15.95" customHeight="1">
      <c r="B35" s="13" t="s">
        <v>75</v>
      </c>
      <c r="C35" s="13"/>
      <c r="D35" s="19">
        <v>1</v>
      </c>
      <c r="E35" s="1">
        <f t="shared" si="3"/>
        <v>0.45248868778280549</v>
      </c>
    </row>
    <row r="36" spans="2:5" ht="15.95" customHeight="1">
      <c r="B36" s="12" t="s">
        <v>82</v>
      </c>
      <c r="D36" s="19">
        <v>1</v>
      </c>
      <c r="E36" s="1">
        <f t="shared" si="3"/>
        <v>0.45248868778280549</v>
      </c>
    </row>
    <row r="37" spans="2:5" ht="15.95" customHeight="1">
      <c r="B37" s="13" t="s">
        <v>9</v>
      </c>
      <c r="C37" s="13"/>
      <c r="D37" s="19">
        <v>13</v>
      </c>
      <c r="E37" s="1">
        <f t="shared" si="3"/>
        <v>5.8823529411764701</v>
      </c>
    </row>
    <row r="38" spans="2:5" ht="15.95" customHeight="1">
      <c r="B38" s="11" t="s">
        <v>10</v>
      </c>
      <c r="C38" s="11"/>
      <c r="D38" s="18">
        <f>SUM(D28:D37)</f>
        <v>221</v>
      </c>
      <c r="E38" s="61">
        <f t="shared" si="3"/>
        <v>100</v>
      </c>
    </row>
    <row r="39" spans="2:5" ht="15.95" customHeight="1">
      <c r="D39"/>
      <c r="E39"/>
    </row>
    <row r="40" spans="2:5" ht="15.95" customHeight="1">
      <c r="B40" s="12" t="s">
        <v>100</v>
      </c>
      <c r="D40"/>
      <c r="E40"/>
    </row>
    <row r="41" spans="2:5" ht="15.95" customHeight="1">
      <c r="B41" s="8"/>
      <c r="C41" s="8"/>
      <c r="D41" s="15" t="s">
        <v>7</v>
      </c>
      <c r="E41" s="8" t="s">
        <v>8</v>
      </c>
    </row>
    <row r="42" spans="2:5" ht="15.95" customHeight="1">
      <c r="B42" s="12" t="s">
        <v>102</v>
      </c>
      <c r="D42" s="19">
        <v>4</v>
      </c>
      <c r="E42" s="1">
        <f>D42/D$47*100</f>
        <v>1.809954751131222</v>
      </c>
    </row>
    <row r="43" spans="2:5" ht="15.95" customHeight="1">
      <c r="B43" s="12" t="s">
        <v>101</v>
      </c>
      <c r="D43" s="19">
        <v>182</v>
      </c>
      <c r="E43" s="1">
        <f t="shared" ref="E43:E47" si="4">D43/D$47*100</f>
        <v>82.35294117647058</v>
      </c>
    </row>
    <row r="44" spans="2:5" ht="15.95" customHeight="1">
      <c r="B44" s="12" t="s">
        <v>103</v>
      </c>
      <c r="D44" s="19">
        <v>4</v>
      </c>
      <c r="E44" s="1">
        <f t="shared" si="4"/>
        <v>1.809954751131222</v>
      </c>
    </row>
    <row r="45" spans="2:5" ht="15.95" customHeight="1">
      <c r="B45" s="12" t="s">
        <v>104</v>
      </c>
      <c r="D45" s="19">
        <v>18</v>
      </c>
      <c r="E45" s="1">
        <f t="shared" si="4"/>
        <v>8.1447963800904972</v>
      </c>
    </row>
    <row r="46" spans="2:5" ht="15.95" customHeight="1">
      <c r="B46" s="12" t="s">
        <v>9</v>
      </c>
      <c r="D46" s="19">
        <v>13</v>
      </c>
      <c r="E46" s="1">
        <f t="shared" si="4"/>
        <v>5.8823529411764701</v>
      </c>
    </row>
    <row r="47" spans="2:5" ht="15.95" customHeight="1">
      <c r="B47" s="11" t="s">
        <v>10</v>
      </c>
      <c r="C47" s="11"/>
      <c r="D47" s="18">
        <f>SUM(D42:D46)</f>
        <v>221</v>
      </c>
      <c r="E47" s="61">
        <f t="shared" si="4"/>
        <v>100</v>
      </c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　
　単純集計表（世帯員票）</oddHeader>
    <oddFooter>&amp;C&amp;"HG丸ｺﾞｼｯｸM-PRO,標準"&amp;10&amp;P / &amp;N ページ　(表紙)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F208"/>
  <sheetViews>
    <sheetView zoomScale="80" zoomScaleNormal="80" workbookViewId="0"/>
  </sheetViews>
  <sheetFormatPr defaultRowHeight="13.5"/>
  <cols>
    <col min="1" max="1" width="9" style="12"/>
    <col min="3" max="3" width="4.625" customWidth="1"/>
    <col min="6" max="6" width="4.625" style="3" customWidth="1"/>
    <col min="7" max="7" width="9" style="12"/>
    <col min="9" max="9" width="4.625" customWidth="1"/>
    <col min="12" max="12" width="9" style="3"/>
    <col min="16" max="16" width="9" style="3"/>
    <col min="20" max="20" width="9" style="3"/>
    <col min="24" max="24" width="9" style="3"/>
    <col min="28" max="28" width="9" style="3"/>
    <col min="32" max="32" width="9" style="3"/>
  </cols>
  <sheetData>
    <row r="1" spans="1:11" ht="18" customHeight="1">
      <c r="A1" s="12" t="s">
        <v>140</v>
      </c>
    </row>
    <row r="2" spans="1:11" ht="27.75" customHeight="1">
      <c r="B2" s="70" t="s">
        <v>235</v>
      </c>
    </row>
    <row r="3" spans="1:11" ht="18" customHeight="1">
      <c r="A3" s="12" t="s">
        <v>0</v>
      </c>
    </row>
    <row r="4" spans="1:11" ht="18" customHeight="1"/>
    <row r="5" spans="1:11" ht="18" customHeight="1">
      <c r="A5" s="12" t="s">
        <v>4</v>
      </c>
      <c r="G5" s="12" t="s">
        <v>5</v>
      </c>
    </row>
    <row r="6" spans="1:11" ht="18" customHeight="1">
      <c r="A6" s="11" t="s">
        <v>6</v>
      </c>
      <c r="B6" s="9"/>
      <c r="C6" s="9"/>
      <c r="D6" s="15" t="s">
        <v>7</v>
      </c>
      <c r="E6" s="8" t="s">
        <v>138</v>
      </c>
      <c r="G6" s="11" t="s">
        <v>6</v>
      </c>
      <c r="H6" s="9"/>
      <c r="I6" s="9"/>
      <c r="J6" s="15" t="s">
        <v>7</v>
      </c>
      <c r="K6" s="22" t="s">
        <v>138</v>
      </c>
    </row>
    <row r="7" spans="1:11" ht="18" customHeight="1">
      <c r="A7" s="12" t="s">
        <v>139</v>
      </c>
      <c r="D7" s="16">
        <v>201</v>
      </c>
      <c r="E7" s="1">
        <f>D7/D$10*100</f>
        <v>90.950226244343895</v>
      </c>
      <c r="G7" s="12" t="s">
        <v>139</v>
      </c>
      <c r="J7" s="24">
        <v>66</v>
      </c>
      <c r="K7" s="1">
        <f>J7/J$14*100</f>
        <v>29.864253393665159</v>
      </c>
    </row>
    <row r="8" spans="1:11" ht="18" customHeight="1">
      <c r="A8" s="12" t="s">
        <v>165</v>
      </c>
      <c r="D8" s="16">
        <v>3</v>
      </c>
      <c r="E8" s="1">
        <f t="shared" ref="E8:E10" si="0">D8/D$10*100</f>
        <v>1.3574660633484164</v>
      </c>
      <c r="G8" s="12" t="s">
        <v>166</v>
      </c>
      <c r="J8" s="24">
        <v>11</v>
      </c>
      <c r="K8" s="1">
        <f t="shared" ref="K8:K14" si="1">J8/J$14*100</f>
        <v>4.9773755656108598</v>
      </c>
    </row>
    <row r="9" spans="1:11" ht="18" customHeight="1">
      <c r="A9" s="12" t="s">
        <v>9</v>
      </c>
      <c r="D9" s="16">
        <v>17</v>
      </c>
      <c r="E9" s="1">
        <f t="shared" si="0"/>
        <v>7.6923076923076925</v>
      </c>
      <c r="G9" s="12" t="s">
        <v>167</v>
      </c>
      <c r="J9" s="24">
        <v>31</v>
      </c>
      <c r="K9" s="1">
        <f t="shared" si="1"/>
        <v>14.027149321266968</v>
      </c>
    </row>
    <row r="10" spans="1:11" ht="18" customHeight="1">
      <c r="A10" s="11" t="s">
        <v>10</v>
      </c>
      <c r="B10" s="9"/>
      <c r="C10" s="9"/>
      <c r="D10" s="18">
        <f>SUM(D7:D9)</f>
        <v>221</v>
      </c>
      <c r="E10" s="61">
        <f t="shared" si="0"/>
        <v>100</v>
      </c>
      <c r="G10" s="12" t="s">
        <v>189</v>
      </c>
      <c r="J10" s="24">
        <v>38</v>
      </c>
      <c r="K10" s="1">
        <f t="shared" si="1"/>
        <v>17.194570135746606</v>
      </c>
    </row>
    <row r="11" spans="1:11" ht="18" customHeight="1">
      <c r="G11" s="12" t="s">
        <v>168</v>
      </c>
      <c r="J11" s="24">
        <v>10</v>
      </c>
      <c r="K11" s="1">
        <f t="shared" si="1"/>
        <v>4.5248868778280542</v>
      </c>
    </row>
    <row r="12" spans="1:11" ht="18" customHeight="1">
      <c r="A12" s="8"/>
      <c r="B12" s="8"/>
      <c r="C12" s="8"/>
      <c r="D12" s="14" t="s">
        <v>11</v>
      </c>
      <c r="G12" s="12" t="s">
        <v>187</v>
      </c>
      <c r="J12" s="24">
        <v>16</v>
      </c>
      <c r="K12" s="1">
        <f t="shared" si="1"/>
        <v>7.2398190045248878</v>
      </c>
    </row>
    <row r="13" spans="1:11" ht="18" customHeight="1">
      <c r="A13" s="12" t="s">
        <v>12</v>
      </c>
      <c r="D13" s="29">
        <v>0.7</v>
      </c>
      <c r="G13" s="12" t="s">
        <v>9</v>
      </c>
      <c r="J13" s="24">
        <v>49</v>
      </c>
      <c r="K13" s="1">
        <f t="shared" si="1"/>
        <v>22.171945701357465</v>
      </c>
    </row>
    <row r="14" spans="1:11" ht="18" customHeight="1">
      <c r="A14" s="12" t="s">
        <v>13</v>
      </c>
      <c r="D14" s="29">
        <v>6.3</v>
      </c>
      <c r="G14" s="11" t="s">
        <v>10</v>
      </c>
      <c r="H14" s="9"/>
      <c r="I14" s="9"/>
      <c r="J14" s="18">
        <f>SUM(J7:J13)</f>
        <v>221</v>
      </c>
      <c r="K14" s="61">
        <f t="shared" si="1"/>
        <v>100</v>
      </c>
    </row>
    <row r="15" spans="1:11" ht="18" customHeight="1">
      <c r="A15" s="12" t="s">
        <v>14</v>
      </c>
      <c r="D15" s="29">
        <v>50</v>
      </c>
    </row>
    <row r="16" spans="1:11" ht="18" customHeight="1">
      <c r="A16" s="31" t="s">
        <v>15</v>
      </c>
      <c r="B16" s="23"/>
      <c r="C16" s="23"/>
      <c r="D16" s="30">
        <v>14.1</v>
      </c>
      <c r="G16" s="8"/>
      <c r="H16" s="8"/>
      <c r="I16" s="8"/>
      <c r="J16" s="14" t="s">
        <v>11</v>
      </c>
    </row>
    <row r="17" spans="1:26" ht="18" customHeight="1">
      <c r="G17" s="12" t="s">
        <v>12</v>
      </c>
      <c r="J17" s="29">
        <v>39.4</v>
      </c>
    </row>
    <row r="18" spans="1:26" ht="18" customHeight="1">
      <c r="G18" s="12" t="s">
        <v>13</v>
      </c>
      <c r="J18" s="29">
        <v>46.2</v>
      </c>
    </row>
    <row r="19" spans="1:26" ht="18" customHeight="1">
      <c r="G19" s="12" t="s">
        <v>14</v>
      </c>
      <c r="J19" s="29">
        <v>63.9</v>
      </c>
    </row>
    <row r="20" spans="1:26" ht="18" customHeight="1">
      <c r="G20" s="31" t="s">
        <v>15</v>
      </c>
      <c r="H20" s="23"/>
      <c r="I20" s="23"/>
      <c r="J20" s="30">
        <v>43.6</v>
      </c>
    </row>
    <row r="21" spans="1:26" ht="18" customHeight="1">
      <c r="G21" s="32"/>
      <c r="H21" s="3"/>
      <c r="I21" s="3"/>
      <c r="J21" s="2"/>
    </row>
    <row r="22" spans="1:26" ht="18" customHeight="1">
      <c r="A22" s="12" t="s">
        <v>1</v>
      </c>
    </row>
    <row r="23" spans="1:26" ht="18" customHeight="1"/>
    <row r="24" spans="1:26" ht="18" customHeight="1">
      <c r="A24" s="12" t="s">
        <v>4</v>
      </c>
      <c r="G24" s="12" t="s">
        <v>5</v>
      </c>
      <c r="Y24" s="3"/>
      <c r="Z24" s="2"/>
    </row>
    <row r="25" spans="1:26" ht="18" customHeight="1">
      <c r="A25" s="11" t="s">
        <v>6</v>
      </c>
      <c r="B25" s="9"/>
      <c r="C25" s="9"/>
      <c r="D25" s="15" t="s">
        <v>7</v>
      </c>
      <c r="E25" s="22" t="s">
        <v>138</v>
      </c>
      <c r="G25" s="11" t="s">
        <v>6</v>
      </c>
      <c r="H25" s="9"/>
      <c r="I25" s="9"/>
      <c r="J25" s="15" t="s">
        <v>7</v>
      </c>
      <c r="K25" s="22" t="s">
        <v>138</v>
      </c>
      <c r="Y25" s="3"/>
      <c r="Z25" s="2"/>
    </row>
    <row r="26" spans="1:26" ht="18" customHeight="1">
      <c r="A26" s="12" t="s">
        <v>139</v>
      </c>
      <c r="D26" s="24">
        <v>82</v>
      </c>
      <c r="E26" s="1">
        <f>D26/D$32*100</f>
        <v>37.104072398190048</v>
      </c>
      <c r="G26" s="12" t="s">
        <v>139</v>
      </c>
      <c r="J26" s="24">
        <v>89</v>
      </c>
      <c r="K26" s="1">
        <f>J26/J$31*100</f>
        <v>40.271493212669682</v>
      </c>
      <c r="Y26" s="3"/>
      <c r="Z26" s="2"/>
    </row>
    <row r="27" spans="1:26" ht="18" customHeight="1">
      <c r="A27" s="12" t="s">
        <v>169</v>
      </c>
      <c r="D27" s="24">
        <v>18</v>
      </c>
      <c r="E27" s="1">
        <f t="shared" ref="E27:E32" si="2">D27/D$32*100</f>
        <v>8.1447963800904972</v>
      </c>
      <c r="G27" s="12" t="s">
        <v>169</v>
      </c>
      <c r="J27" s="24">
        <v>19</v>
      </c>
      <c r="K27" s="1">
        <f t="shared" ref="K27:K31" si="3">J27/J$31*100</f>
        <v>8.5972850678733028</v>
      </c>
      <c r="Y27" s="3"/>
      <c r="Z27" s="2"/>
    </row>
    <row r="28" spans="1:26" ht="18" customHeight="1">
      <c r="A28" s="12" t="s">
        <v>175</v>
      </c>
      <c r="D28" s="24">
        <v>60</v>
      </c>
      <c r="E28" s="1">
        <f t="shared" si="2"/>
        <v>27.149321266968325</v>
      </c>
      <c r="G28" s="12" t="s">
        <v>175</v>
      </c>
      <c r="J28" s="24">
        <v>47</v>
      </c>
      <c r="K28" s="1">
        <f t="shared" si="3"/>
        <v>21.266968325791854</v>
      </c>
      <c r="Y28" s="3"/>
      <c r="Z28" s="2"/>
    </row>
    <row r="29" spans="1:26" ht="18" customHeight="1">
      <c r="A29" s="12" t="s">
        <v>176</v>
      </c>
      <c r="D29" s="24">
        <v>32</v>
      </c>
      <c r="E29" s="1">
        <f t="shared" si="2"/>
        <v>14.479638009049776</v>
      </c>
      <c r="F29" s="63"/>
      <c r="G29" s="12" t="s">
        <v>187</v>
      </c>
      <c r="J29" s="24">
        <v>17</v>
      </c>
      <c r="K29" s="1">
        <f t="shared" si="3"/>
        <v>7.6923076923076925</v>
      </c>
      <c r="Y29" s="3"/>
      <c r="Z29" s="2"/>
    </row>
    <row r="30" spans="1:26" ht="18" customHeight="1">
      <c r="A30" s="12" t="s">
        <v>188</v>
      </c>
      <c r="D30" s="24">
        <v>12</v>
      </c>
      <c r="E30" s="1">
        <f t="shared" si="2"/>
        <v>5.4298642533936654</v>
      </c>
      <c r="G30" s="12" t="s">
        <v>9</v>
      </c>
      <c r="J30" s="24">
        <v>49</v>
      </c>
      <c r="K30" s="1">
        <f t="shared" si="3"/>
        <v>22.171945701357465</v>
      </c>
      <c r="Y30" s="3"/>
      <c r="Z30" s="2"/>
    </row>
    <row r="31" spans="1:26" ht="18" customHeight="1">
      <c r="A31" s="12" t="s">
        <v>9</v>
      </c>
      <c r="D31" s="24">
        <v>17</v>
      </c>
      <c r="E31" s="1">
        <f t="shared" si="2"/>
        <v>7.6923076923076925</v>
      </c>
      <c r="F31" s="63"/>
      <c r="G31" s="11" t="s">
        <v>10</v>
      </c>
      <c r="H31" s="9"/>
      <c r="I31" s="9"/>
      <c r="J31" s="18">
        <f>SUM(J26:J30)</f>
        <v>221</v>
      </c>
      <c r="K31" s="61">
        <f t="shared" si="3"/>
        <v>100</v>
      </c>
      <c r="Y31" s="3"/>
      <c r="Z31" s="2"/>
    </row>
    <row r="32" spans="1:26" ht="18" customHeight="1">
      <c r="A32" s="11" t="s">
        <v>10</v>
      </c>
      <c r="B32" s="9"/>
      <c r="C32" s="9"/>
      <c r="D32" s="18">
        <f>SUM(D26:D31)</f>
        <v>221</v>
      </c>
      <c r="E32" s="61">
        <f t="shared" si="2"/>
        <v>100</v>
      </c>
      <c r="Y32" s="3"/>
      <c r="Z32" s="2"/>
    </row>
    <row r="33" spans="1:26" ht="18" customHeight="1">
      <c r="G33" s="8"/>
      <c r="H33" s="8"/>
      <c r="I33" s="8"/>
      <c r="J33" s="14" t="s">
        <v>11</v>
      </c>
      <c r="Y33" s="3"/>
      <c r="Z33" s="2"/>
    </row>
    <row r="34" spans="1:26" ht="18" customHeight="1">
      <c r="A34" s="8"/>
      <c r="B34" s="8"/>
      <c r="C34" s="8"/>
      <c r="D34" s="14" t="s">
        <v>11</v>
      </c>
      <c r="G34" s="12" t="s">
        <v>12</v>
      </c>
      <c r="J34" s="29">
        <v>34.6</v>
      </c>
      <c r="Y34" s="3"/>
      <c r="Z34" s="2"/>
    </row>
    <row r="35" spans="1:26" ht="18" customHeight="1">
      <c r="A35" s="12" t="s">
        <v>12</v>
      </c>
      <c r="D35" s="29">
        <v>55.7</v>
      </c>
      <c r="G35" s="12" t="s">
        <v>13</v>
      </c>
      <c r="J35" s="29">
        <v>47</v>
      </c>
      <c r="Y35" s="3"/>
      <c r="Z35" s="2"/>
    </row>
    <row r="36" spans="1:26" ht="18" customHeight="1">
      <c r="A36" s="12" t="s">
        <v>13</v>
      </c>
      <c r="D36" s="29">
        <v>67.599999999999994</v>
      </c>
      <c r="G36" s="12" t="s">
        <v>14</v>
      </c>
      <c r="J36" s="29">
        <v>71.7</v>
      </c>
      <c r="Y36" s="3"/>
      <c r="Z36" s="2"/>
    </row>
    <row r="37" spans="1:26" ht="18" customHeight="1">
      <c r="A37" s="12" t="s">
        <v>14</v>
      </c>
      <c r="D37" s="29">
        <v>93.2</v>
      </c>
      <c r="G37" s="31" t="s">
        <v>15</v>
      </c>
      <c r="H37" s="23"/>
      <c r="I37" s="23"/>
      <c r="J37" s="30">
        <v>43.7</v>
      </c>
      <c r="Y37" s="3"/>
      <c r="Z37" s="2"/>
    </row>
    <row r="38" spans="1:26" ht="18" customHeight="1">
      <c r="A38" s="31" t="s">
        <v>15</v>
      </c>
      <c r="B38" s="23"/>
      <c r="C38" s="23"/>
      <c r="D38" s="30">
        <v>64.5</v>
      </c>
      <c r="Y38" s="3"/>
      <c r="Z38" s="2"/>
    </row>
    <row r="39" spans="1:26" ht="18" customHeight="1">
      <c r="Y39" s="3"/>
      <c r="Z39" s="2"/>
    </row>
    <row r="40" spans="1:26" ht="18" customHeight="1">
      <c r="A40" s="12" t="s">
        <v>2</v>
      </c>
      <c r="Y40" s="3"/>
      <c r="Z40" s="2"/>
    </row>
    <row r="41" spans="1:26" ht="18" customHeight="1">
      <c r="Y41" s="3"/>
      <c r="Z41" s="2"/>
    </row>
    <row r="42" spans="1:26" ht="18" customHeight="1">
      <c r="A42" s="12" t="s">
        <v>4</v>
      </c>
      <c r="G42" s="12" t="s">
        <v>5</v>
      </c>
      <c r="J42" s="23"/>
      <c r="Y42" s="3"/>
      <c r="Z42" s="2"/>
    </row>
    <row r="43" spans="1:26" ht="18" customHeight="1">
      <c r="A43" s="11" t="s">
        <v>6</v>
      </c>
      <c r="B43" s="9"/>
      <c r="C43" s="9"/>
      <c r="D43" s="15" t="s">
        <v>7</v>
      </c>
      <c r="E43" s="22" t="s">
        <v>138</v>
      </c>
      <c r="G43" s="11" t="s">
        <v>6</v>
      </c>
      <c r="H43" s="9"/>
      <c r="I43" s="33"/>
      <c r="J43" s="28" t="s">
        <v>7</v>
      </c>
      <c r="K43" s="22" t="s">
        <v>138</v>
      </c>
      <c r="Y43" s="3"/>
      <c r="Z43" s="2"/>
    </row>
    <row r="44" spans="1:26" ht="18" customHeight="1">
      <c r="A44" s="12" t="s">
        <v>139</v>
      </c>
      <c r="D44" s="24">
        <v>180</v>
      </c>
      <c r="E44" s="1">
        <f>D44/D$48*100</f>
        <v>81.447963800904972</v>
      </c>
      <c r="G44" s="12" t="s">
        <v>139</v>
      </c>
      <c r="J44" s="24">
        <v>44</v>
      </c>
      <c r="K44" s="1">
        <f>J44/J$51*100</f>
        <v>19.909502262443439</v>
      </c>
      <c r="Y44" s="3"/>
      <c r="Z44" s="2"/>
    </row>
    <row r="45" spans="1:26" ht="18" customHeight="1">
      <c r="A45" s="12" t="s">
        <v>170</v>
      </c>
      <c r="D45" s="24">
        <v>13</v>
      </c>
      <c r="E45" s="1">
        <f t="shared" ref="E45:E48" si="4">D45/D$48*100</f>
        <v>5.8823529411764701</v>
      </c>
      <c r="G45" s="12" t="s">
        <v>171</v>
      </c>
      <c r="J45" s="24">
        <v>15</v>
      </c>
      <c r="K45" s="1">
        <f t="shared" ref="K45:K51" si="5">J45/J$51*100</f>
        <v>6.7873303167420813</v>
      </c>
      <c r="Y45" s="3"/>
      <c r="Z45" s="2"/>
    </row>
    <row r="46" spans="1:26" ht="18" customHeight="1">
      <c r="A46" s="12" t="s">
        <v>188</v>
      </c>
      <c r="D46" s="24">
        <v>11</v>
      </c>
      <c r="E46" s="1">
        <f t="shared" si="4"/>
        <v>4.9773755656108598</v>
      </c>
      <c r="G46" s="12" t="s">
        <v>177</v>
      </c>
      <c r="J46" s="24">
        <v>25</v>
      </c>
      <c r="K46" s="1">
        <f t="shared" si="5"/>
        <v>11.312217194570136</v>
      </c>
      <c r="Y46" s="3"/>
      <c r="Z46" s="2"/>
    </row>
    <row r="47" spans="1:26" ht="18" customHeight="1">
      <c r="A47" s="12" t="s">
        <v>9</v>
      </c>
      <c r="D47" s="24">
        <v>17</v>
      </c>
      <c r="E47" s="1">
        <f t="shared" si="4"/>
        <v>7.6923076923076925</v>
      </c>
      <c r="G47" s="12" t="s">
        <v>178</v>
      </c>
      <c r="J47" s="24">
        <v>30</v>
      </c>
      <c r="K47" s="1">
        <f t="shared" si="5"/>
        <v>13.574660633484163</v>
      </c>
      <c r="Y47" s="3"/>
      <c r="Z47" s="2"/>
    </row>
    <row r="48" spans="1:26" ht="18" customHeight="1">
      <c r="A48" s="11" t="s">
        <v>10</v>
      </c>
      <c r="B48" s="9"/>
      <c r="C48" s="9"/>
      <c r="D48" s="18">
        <f>SUM(D44:D47)</f>
        <v>221</v>
      </c>
      <c r="E48" s="61">
        <f t="shared" si="4"/>
        <v>100</v>
      </c>
      <c r="G48" s="12" t="s">
        <v>179</v>
      </c>
      <c r="J48" s="24">
        <v>29</v>
      </c>
      <c r="K48" s="1">
        <f t="shared" si="5"/>
        <v>13.122171945701359</v>
      </c>
      <c r="Y48" s="3"/>
      <c r="Z48" s="2"/>
    </row>
    <row r="49" spans="1:26" ht="18" customHeight="1">
      <c r="G49" s="12" t="s">
        <v>190</v>
      </c>
      <c r="J49" s="24">
        <v>29</v>
      </c>
      <c r="K49" s="1">
        <f t="shared" si="5"/>
        <v>13.122171945701359</v>
      </c>
      <c r="Y49" s="3"/>
      <c r="Z49" s="2"/>
    </row>
    <row r="50" spans="1:26" ht="18" customHeight="1">
      <c r="A50" s="8"/>
      <c r="B50" s="8"/>
      <c r="C50" s="8"/>
      <c r="D50" s="14" t="s">
        <v>11</v>
      </c>
      <c r="G50" s="12" t="s">
        <v>9</v>
      </c>
      <c r="J50" s="25">
        <v>49</v>
      </c>
      <c r="K50" s="1">
        <f t="shared" si="5"/>
        <v>22.171945701357465</v>
      </c>
      <c r="Y50" s="3"/>
      <c r="Z50" s="2"/>
    </row>
    <row r="51" spans="1:26" ht="18" customHeight="1">
      <c r="A51" s="12" t="s">
        <v>12</v>
      </c>
      <c r="D51" s="29">
        <v>18.2</v>
      </c>
      <c r="E51" s="1"/>
      <c r="G51" s="11" t="s">
        <v>10</v>
      </c>
      <c r="H51" s="9"/>
      <c r="I51" s="9"/>
      <c r="J51" s="18">
        <f>SUM(J44:J50)</f>
        <v>221</v>
      </c>
      <c r="K51" s="61">
        <f t="shared" si="5"/>
        <v>100</v>
      </c>
      <c r="Y51" s="3"/>
      <c r="Z51" s="2"/>
    </row>
    <row r="52" spans="1:26" ht="18" customHeight="1">
      <c r="A52" s="12" t="s">
        <v>13</v>
      </c>
      <c r="D52" s="29">
        <v>60.8</v>
      </c>
      <c r="E52" s="1"/>
      <c r="Y52" s="3"/>
      <c r="Z52" s="2"/>
    </row>
    <row r="53" spans="1:26" ht="18" customHeight="1">
      <c r="A53" s="12" t="s">
        <v>14</v>
      </c>
      <c r="D53" s="29">
        <v>155</v>
      </c>
      <c r="E53" s="1"/>
      <c r="G53" s="8"/>
      <c r="H53" s="8"/>
      <c r="I53" s="8"/>
      <c r="J53" s="14" t="s">
        <v>11</v>
      </c>
      <c r="Y53" s="3"/>
      <c r="Z53" s="2"/>
    </row>
    <row r="54" spans="1:26" ht="18" customHeight="1">
      <c r="A54" s="31" t="s">
        <v>15</v>
      </c>
      <c r="B54" s="23"/>
      <c r="C54" s="23"/>
      <c r="D54" s="30">
        <v>100.9</v>
      </c>
      <c r="E54" s="1"/>
      <c r="G54" s="12" t="s">
        <v>12</v>
      </c>
      <c r="J54" s="29">
        <v>299.89999999999998</v>
      </c>
      <c r="Y54" s="3"/>
      <c r="Z54" s="2"/>
    </row>
    <row r="55" spans="1:26" ht="18" customHeight="1">
      <c r="D55" s="1"/>
      <c r="E55" s="1"/>
      <c r="G55" s="12" t="s">
        <v>13</v>
      </c>
      <c r="J55" s="29">
        <v>215.2</v>
      </c>
      <c r="Y55" s="3"/>
      <c r="Z55" s="2"/>
    </row>
    <row r="56" spans="1:26" ht="18" customHeight="1">
      <c r="D56" s="1"/>
      <c r="E56" s="1"/>
      <c r="G56" s="12" t="s">
        <v>14</v>
      </c>
      <c r="J56" s="29">
        <v>403</v>
      </c>
      <c r="Y56" s="3"/>
      <c r="Z56" s="2"/>
    </row>
    <row r="57" spans="1:26" ht="18" customHeight="1">
      <c r="G57" s="31" t="s">
        <v>15</v>
      </c>
      <c r="H57" s="23"/>
      <c r="I57" s="23"/>
      <c r="J57" s="30">
        <v>143.80000000000001</v>
      </c>
      <c r="Y57" s="3"/>
      <c r="Z57" s="2"/>
    </row>
    <row r="58" spans="1:26" ht="18" customHeight="1">
      <c r="G58" s="32"/>
      <c r="H58" s="3"/>
      <c r="I58" s="3"/>
      <c r="J58" s="2"/>
      <c r="Y58" s="3"/>
      <c r="Z58" s="2"/>
    </row>
    <row r="59" spans="1:26" ht="18" customHeight="1">
      <c r="A59" s="12" t="s">
        <v>3</v>
      </c>
      <c r="Y59" s="3"/>
      <c r="Z59" s="2"/>
    </row>
    <row r="60" spans="1:26" ht="18" customHeight="1">
      <c r="Y60" s="3"/>
      <c r="Z60" s="2"/>
    </row>
    <row r="61" spans="1:26" ht="18" customHeight="1">
      <c r="A61" s="12" t="s">
        <v>4</v>
      </c>
      <c r="G61" s="12" t="s">
        <v>5</v>
      </c>
      <c r="Y61" s="3"/>
      <c r="Z61" s="2"/>
    </row>
    <row r="62" spans="1:26" ht="18" customHeight="1">
      <c r="A62" s="11" t="s">
        <v>6</v>
      </c>
      <c r="B62" s="9"/>
      <c r="C62" s="9"/>
      <c r="D62" s="15" t="s">
        <v>7</v>
      </c>
      <c r="E62" s="22" t="s">
        <v>138</v>
      </c>
      <c r="G62" s="11" t="s">
        <v>6</v>
      </c>
      <c r="H62" s="9"/>
      <c r="I62" s="9"/>
      <c r="J62" s="15" t="s">
        <v>7</v>
      </c>
      <c r="K62" s="22" t="s">
        <v>138</v>
      </c>
      <c r="Y62" s="3"/>
      <c r="Z62" s="2"/>
    </row>
    <row r="63" spans="1:26" ht="18" customHeight="1">
      <c r="A63" s="12" t="s">
        <v>139</v>
      </c>
      <c r="D63" s="24">
        <v>159</v>
      </c>
      <c r="E63" s="1">
        <f>D63/D$67*100</f>
        <v>71.945701357466064</v>
      </c>
      <c r="G63" s="12" t="s">
        <v>139</v>
      </c>
      <c r="J63" s="24">
        <v>139</v>
      </c>
      <c r="K63" s="1">
        <f>J63/J$67*100</f>
        <v>62.895927601809952</v>
      </c>
      <c r="Y63" s="3"/>
      <c r="Z63" s="2"/>
    </row>
    <row r="64" spans="1:26" ht="18" customHeight="1">
      <c r="A64" s="12" t="s">
        <v>172</v>
      </c>
      <c r="D64" s="24">
        <v>26</v>
      </c>
      <c r="E64" s="1">
        <f t="shared" ref="E64:E67" si="6">D64/D$67*100</f>
        <v>11.76470588235294</v>
      </c>
      <c r="G64" s="12" t="s">
        <v>172</v>
      </c>
      <c r="J64" s="24">
        <v>26</v>
      </c>
      <c r="K64" s="1">
        <f t="shared" ref="K64:K67" si="7">J64/J$67*100</f>
        <v>11.76470588235294</v>
      </c>
      <c r="Y64" s="3"/>
      <c r="Z64" s="2"/>
    </row>
    <row r="65" spans="1:26" ht="18" customHeight="1">
      <c r="A65" s="12" t="s">
        <v>187</v>
      </c>
      <c r="D65" s="24">
        <v>19</v>
      </c>
      <c r="E65" s="1">
        <f t="shared" si="6"/>
        <v>8.5972850678733028</v>
      </c>
      <c r="G65" s="12" t="s">
        <v>187</v>
      </c>
      <c r="J65" s="24">
        <v>7</v>
      </c>
      <c r="K65" s="1">
        <f t="shared" si="7"/>
        <v>3.1674208144796379</v>
      </c>
      <c r="Y65" s="3"/>
      <c r="Z65" s="2"/>
    </row>
    <row r="66" spans="1:26" ht="18" customHeight="1">
      <c r="A66" s="12" t="s">
        <v>9</v>
      </c>
      <c r="D66" s="24">
        <v>17</v>
      </c>
      <c r="E66" s="1">
        <f t="shared" si="6"/>
        <v>7.6923076923076925</v>
      </c>
      <c r="F66" s="63"/>
      <c r="G66" s="12" t="s">
        <v>9</v>
      </c>
      <c r="J66" s="24">
        <v>49</v>
      </c>
      <c r="K66" s="1">
        <f t="shared" si="7"/>
        <v>22.171945701357465</v>
      </c>
      <c r="Y66" s="3"/>
      <c r="Z66" s="2"/>
    </row>
    <row r="67" spans="1:26" ht="18" customHeight="1">
      <c r="A67" s="11" t="s">
        <v>10</v>
      </c>
      <c r="B67" s="9"/>
      <c r="C67" s="9"/>
      <c r="D67" s="18">
        <f>SUM(D63:D66)</f>
        <v>221</v>
      </c>
      <c r="E67" s="61">
        <f t="shared" si="6"/>
        <v>100</v>
      </c>
      <c r="G67" s="11" t="s">
        <v>10</v>
      </c>
      <c r="H67" s="9"/>
      <c r="I67" s="9"/>
      <c r="J67" s="18">
        <f>SUM(J63:J66)</f>
        <v>221</v>
      </c>
      <c r="K67" s="61">
        <f t="shared" si="7"/>
        <v>100</v>
      </c>
      <c r="Y67" s="3"/>
      <c r="Z67" s="2"/>
    </row>
    <row r="68" spans="1:26" ht="18" customHeight="1">
      <c r="Y68" s="3"/>
      <c r="Z68" s="2"/>
    </row>
    <row r="69" spans="1:26" ht="18" customHeight="1">
      <c r="A69" s="8"/>
      <c r="B69" s="8"/>
      <c r="C69" s="8"/>
      <c r="D69" s="14" t="s">
        <v>11</v>
      </c>
      <c r="G69" s="8"/>
      <c r="H69" s="8"/>
      <c r="I69" s="8"/>
      <c r="J69" s="14" t="s">
        <v>11</v>
      </c>
      <c r="Y69" s="3"/>
      <c r="Z69" s="2"/>
    </row>
    <row r="70" spans="1:26" ht="18" customHeight="1">
      <c r="A70" s="12" t="s">
        <v>12</v>
      </c>
      <c r="D70" s="29">
        <v>22.5</v>
      </c>
      <c r="G70" s="12" t="s">
        <v>12</v>
      </c>
      <c r="J70" s="29">
        <v>12.5</v>
      </c>
      <c r="Y70" s="3"/>
      <c r="Z70" s="2"/>
    </row>
    <row r="71" spans="1:26" ht="18" customHeight="1">
      <c r="A71" s="12" t="s">
        <v>13</v>
      </c>
      <c r="D71" s="29">
        <v>52.6</v>
      </c>
      <c r="G71" s="12" t="s">
        <v>13</v>
      </c>
      <c r="J71" s="29">
        <v>30.6</v>
      </c>
      <c r="Y71" s="3"/>
      <c r="Z71" s="2"/>
    </row>
    <row r="72" spans="1:26" ht="18" customHeight="1">
      <c r="A72" s="12" t="s">
        <v>14</v>
      </c>
      <c r="D72" s="29">
        <v>101.8</v>
      </c>
      <c r="G72" s="12" t="s">
        <v>14</v>
      </c>
      <c r="J72" s="29">
        <v>65.2</v>
      </c>
      <c r="Y72" s="3"/>
      <c r="Z72" s="2"/>
    </row>
    <row r="73" spans="1:26" ht="18" customHeight="1">
      <c r="A73" s="31" t="s">
        <v>15</v>
      </c>
      <c r="B73" s="23"/>
      <c r="C73" s="23"/>
      <c r="D73" s="30">
        <v>67</v>
      </c>
      <c r="G73" s="31" t="s">
        <v>15</v>
      </c>
      <c r="H73" s="23"/>
      <c r="I73" s="23"/>
      <c r="J73" s="30">
        <v>38.200000000000003</v>
      </c>
      <c r="Y73" s="3"/>
      <c r="Z73" s="2"/>
    </row>
    <row r="74" spans="1:26" ht="18" customHeight="1">
      <c r="D74" s="1"/>
      <c r="Y74" s="3"/>
      <c r="Z74" s="2"/>
    </row>
    <row r="75" spans="1:26" ht="18" customHeight="1">
      <c r="A75" s="12" t="s">
        <v>16</v>
      </c>
    </row>
    <row r="76" spans="1:26" ht="18" customHeight="1"/>
    <row r="77" spans="1:26" ht="18" customHeight="1">
      <c r="A77" s="12" t="s">
        <v>4</v>
      </c>
      <c r="G77" s="12" t="s">
        <v>5</v>
      </c>
    </row>
    <row r="78" spans="1:26" ht="18" customHeight="1">
      <c r="A78" s="11" t="s">
        <v>6</v>
      </c>
      <c r="B78" s="9"/>
      <c r="C78" s="9"/>
      <c r="D78" s="15" t="s">
        <v>7</v>
      </c>
      <c r="E78" s="22" t="s">
        <v>138</v>
      </c>
      <c r="G78" s="11" t="s">
        <v>6</v>
      </c>
      <c r="H78" s="9"/>
      <c r="I78" s="9"/>
      <c r="J78" s="15" t="s">
        <v>7</v>
      </c>
      <c r="K78" s="22" t="s">
        <v>138</v>
      </c>
    </row>
    <row r="79" spans="1:26" ht="18" customHeight="1">
      <c r="A79" s="12" t="s">
        <v>139</v>
      </c>
      <c r="D79" s="24">
        <v>19</v>
      </c>
      <c r="E79" s="2">
        <f>D79/D$88*100</f>
        <v>8.5972850678733028</v>
      </c>
      <c r="G79" s="12" t="s">
        <v>139</v>
      </c>
      <c r="J79" s="24">
        <v>31</v>
      </c>
      <c r="K79" s="2">
        <f>J79/J$88*100</f>
        <v>14.027149321266968</v>
      </c>
    </row>
    <row r="80" spans="1:26" ht="18" customHeight="1">
      <c r="A80" s="12" t="s">
        <v>172</v>
      </c>
      <c r="D80" s="24">
        <v>12</v>
      </c>
      <c r="E80" s="2">
        <f t="shared" ref="E80:E88" si="8">D80/D$88*100</f>
        <v>5.4298642533936654</v>
      </c>
      <c r="G80" s="12" t="s">
        <v>172</v>
      </c>
      <c r="J80" s="24">
        <v>12</v>
      </c>
      <c r="K80" s="2">
        <f t="shared" ref="K80:K88" si="9">J80/J$88*100</f>
        <v>5.4298642533936654</v>
      </c>
    </row>
    <row r="81" spans="1:11" ht="18" customHeight="1">
      <c r="A81" s="12" t="s">
        <v>176</v>
      </c>
      <c r="D81" s="24">
        <v>12</v>
      </c>
      <c r="E81" s="2">
        <f t="shared" si="8"/>
        <v>5.4298642533936654</v>
      </c>
      <c r="G81" s="12" t="s">
        <v>176</v>
      </c>
      <c r="J81" s="24">
        <v>11</v>
      </c>
      <c r="K81" s="2">
        <f t="shared" si="9"/>
        <v>4.9773755656108598</v>
      </c>
    </row>
    <row r="82" spans="1:11" ht="18" customHeight="1">
      <c r="A82" s="12" t="s">
        <v>180</v>
      </c>
      <c r="D82" s="24">
        <v>25</v>
      </c>
      <c r="E82" s="2">
        <f t="shared" si="8"/>
        <v>11.312217194570136</v>
      </c>
      <c r="G82" s="12" t="s">
        <v>180</v>
      </c>
      <c r="J82" s="24">
        <v>27</v>
      </c>
      <c r="K82" s="2">
        <f t="shared" si="9"/>
        <v>12.217194570135746</v>
      </c>
    </row>
    <row r="83" spans="1:11" ht="18" customHeight="1">
      <c r="A83" s="12" t="s">
        <v>181</v>
      </c>
      <c r="D83" s="24">
        <v>26</v>
      </c>
      <c r="E83" s="2">
        <f t="shared" si="8"/>
        <v>11.76470588235294</v>
      </c>
      <c r="G83" s="12" t="s">
        <v>181</v>
      </c>
      <c r="J83" s="24">
        <v>27</v>
      </c>
      <c r="K83" s="2">
        <f t="shared" si="9"/>
        <v>12.217194570135746</v>
      </c>
    </row>
    <row r="84" spans="1:11" ht="18" customHeight="1">
      <c r="A84" s="12" t="s">
        <v>182</v>
      </c>
      <c r="D84" s="24">
        <v>38</v>
      </c>
      <c r="E84" s="2">
        <f t="shared" si="8"/>
        <v>17.194570135746606</v>
      </c>
      <c r="G84" s="12" t="s">
        <v>182</v>
      </c>
      <c r="J84" s="24">
        <v>21</v>
      </c>
      <c r="K84" s="2">
        <f t="shared" si="9"/>
        <v>9.502262443438914</v>
      </c>
    </row>
    <row r="85" spans="1:11" ht="18" customHeight="1">
      <c r="A85" s="12" t="s">
        <v>191</v>
      </c>
      <c r="D85" s="24">
        <v>47</v>
      </c>
      <c r="E85" s="2">
        <f t="shared" si="8"/>
        <v>21.266968325791854</v>
      </c>
      <c r="G85" s="12" t="s">
        <v>183</v>
      </c>
      <c r="J85" s="24">
        <v>33</v>
      </c>
      <c r="K85" s="2">
        <f t="shared" si="9"/>
        <v>14.932126696832579</v>
      </c>
    </row>
    <row r="86" spans="1:11" ht="18" customHeight="1">
      <c r="A86" s="12" t="s">
        <v>192</v>
      </c>
      <c r="D86" s="24">
        <v>25</v>
      </c>
      <c r="E86" s="2">
        <f t="shared" si="8"/>
        <v>11.312217194570136</v>
      </c>
      <c r="F86" s="63"/>
      <c r="G86" s="12" t="s">
        <v>192</v>
      </c>
      <c r="J86" s="24">
        <v>10</v>
      </c>
      <c r="K86" s="2">
        <f t="shared" si="9"/>
        <v>4.5248868778280542</v>
      </c>
    </row>
    <row r="87" spans="1:11" ht="18" customHeight="1">
      <c r="A87" s="12" t="s">
        <v>9</v>
      </c>
      <c r="D87" s="24">
        <v>17</v>
      </c>
      <c r="E87" s="2">
        <f t="shared" si="8"/>
        <v>7.6923076923076925</v>
      </c>
      <c r="G87" s="12" t="s">
        <v>9</v>
      </c>
      <c r="J87" s="24">
        <v>49</v>
      </c>
      <c r="K87" s="2">
        <f t="shared" si="9"/>
        <v>22.171945701357465</v>
      </c>
    </row>
    <row r="88" spans="1:11" ht="18" customHeight="1">
      <c r="A88" s="11" t="s">
        <v>10</v>
      </c>
      <c r="B88" s="9"/>
      <c r="C88" s="9"/>
      <c r="D88" s="18">
        <f>SUM(D79:D87)</f>
        <v>221</v>
      </c>
      <c r="E88" s="61">
        <f t="shared" si="8"/>
        <v>100</v>
      </c>
      <c r="G88" s="11" t="s">
        <v>10</v>
      </c>
      <c r="H88" s="9"/>
      <c r="I88" s="9"/>
      <c r="J88" s="18">
        <f>SUM(J79:J87)</f>
        <v>221</v>
      </c>
      <c r="K88" s="61">
        <f t="shared" si="9"/>
        <v>100</v>
      </c>
    </row>
    <row r="89" spans="1:11" ht="18" customHeight="1"/>
    <row r="90" spans="1:11" ht="18" customHeight="1">
      <c r="A90" s="8"/>
      <c r="B90" s="8"/>
      <c r="C90" s="8"/>
      <c r="D90" s="14" t="s">
        <v>11</v>
      </c>
      <c r="G90" s="8"/>
      <c r="H90" s="8"/>
      <c r="I90" s="8"/>
      <c r="J90" s="14" t="s">
        <v>11</v>
      </c>
    </row>
    <row r="91" spans="1:11" ht="18" customHeight="1">
      <c r="A91" s="12" t="s">
        <v>12</v>
      </c>
      <c r="D91" s="29">
        <v>308.10000000000002</v>
      </c>
      <c r="G91" s="12" t="s">
        <v>12</v>
      </c>
      <c r="J91" s="29">
        <v>236.8</v>
      </c>
    </row>
    <row r="92" spans="1:11" ht="18" customHeight="1">
      <c r="A92" s="12" t="s">
        <v>13</v>
      </c>
      <c r="D92" s="29">
        <v>209.3</v>
      </c>
      <c r="G92" s="12" t="s">
        <v>13</v>
      </c>
      <c r="J92" s="29">
        <v>179.1</v>
      </c>
    </row>
    <row r="93" spans="1:11" ht="18" customHeight="1">
      <c r="A93" s="12" t="s">
        <v>14</v>
      </c>
      <c r="D93" s="29">
        <v>339.8</v>
      </c>
      <c r="G93" s="12" t="s">
        <v>14</v>
      </c>
      <c r="J93" s="29">
        <v>288.89999999999998</v>
      </c>
    </row>
    <row r="94" spans="1:11" ht="18" customHeight="1">
      <c r="A94" s="31" t="s">
        <v>15</v>
      </c>
      <c r="B94" s="23"/>
      <c r="C94" s="23"/>
      <c r="D94" s="30">
        <v>193.8</v>
      </c>
      <c r="G94" s="31" t="s">
        <v>15</v>
      </c>
      <c r="H94" s="23"/>
      <c r="I94" s="23"/>
      <c r="J94" s="30">
        <v>155.1</v>
      </c>
    </row>
    <row r="95" spans="1:11" ht="18" customHeight="1"/>
    <row r="96" spans="1:11" ht="18" customHeight="1">
      <c r="A96" s="12" t="s">
        <v>17</v>
      </c>
    </row>
    <row r="97" spans="1:12" ht="18" customHeight="1"/>
    <row r="98" spans="1:12" ht="18" customHeight="1">
      <c r="A98" s="12" t="s">
        <v>4</v>
      </c>
      <c r="G98" s="12" t="s">
        <v>5</v>
      </c>
    </row>
    <row r="99" spans="1:12" ht="18" customHeight="1">
      <c r="A99" s="11" t="s">
        <v>6</v>
      </c>
      <c r="B99" s="9"/>
      <c r="C99" s="9"/>
      <c r="D99" s="15" t="s">
        <v>7</v>
      </c>
      <c r="E99" s="22" t="s">
        <v>138</v>
      </c>
      <c r="G99" s="11" t="s">
        <v>6</v>
      </c>
      <c r="H99" s="9"/>
      <c r="I99" s="9"/>
      <c r="J99" s="15" t="s">
        <v>7</v>
      </c>
      <c r="K99" s="22" t="s">
        <v>138</v>
      </c>
    </row>
    <row r="100" spans="1:12" ht="18" customHeight="1">
      <c r="A100" s="12" t="s">
        <v>139</v>
      </c>
      <c r="D100" s="24">
        <v>28</v>
      </c>
      <c r="E100" s="2">
        <f>D100/D$109*100</f>
        <v>12.669683257918551</v>
      </c>
      <c r="G100" s="12" t="s">
        <v>139</v>
      </c>
      <c r="J100" s="24">
        <v>38</v>
      </c>
      <c r="K100" s="2">
        <f>J100/J$107*100</f>
        <v>17.194570135746606</v>
      </c>
    </row>
    <row r="101" spans="1:12" ht="18" customHeight="1">
      <c r="A101" s="12" t="s">
        <v>172</v>
      </c>
      <c r="D101" s="24">
        <v>20</v>
      </c>
      <c r="E101" s="2">
        <f t="shared" ref="E101:E109" si="10">D101/D$109*100</f>
        <v>9.0497737556561084</v>
      </c>
      <c r="G101" s="12" t="s">
        <v>172</v>
      </c>
      <c r="J101" s="24">
        <v>41</v>
      </c>
      <c r="K101" s="2">
        <f t="shared" ref="K101:K107" si="11">J101/J$107*100</f>
        <v>18.552036199095024</v>
      </c>
    </row>
    <row r="102" spans="1:12" ht="18" customHeight="1">
      <c r="A102" s="12" t="s">
        <v>176</v>
      </c>
      <c r="D102" s="24">
        <v>34</v>
      </c>
      <c r="E102" s="2">
        <f t="shared" si="10"/>
        <v>15.384615384615385</v>
      </c>
      <c r="G102" s="12" t="s">
        <v>176</v>
      </c>
      <c r="J102" s="24">
        <v>38</v>
      </c>
      <c r="K102" s="2">
        <f t="shared" si="11"/>
        <v>17.194570135746606</v>
      </c>
    </row>
    <row r="103" spans="1:12" ht="18" customHeight="1">
      <c r="A103" s="12" t="s">
        <v>180</v>
      </c>
      <c r="D103" s="24">
        <v>35</v>
      </c>
      <c r="E103" s="2">
        <f t="shared" si="10"/>
        <v>15.837104072398189</v>
      </c>
      <c r="G103" s="12" t="s">
        <v>180</v>
      </c>
      <c r="J103" s="24">
        <v>29</v>
      </c>
      <c r="K103" s="2">
        <f t="shared" si="11"/>
        <v>13.122171945701359</v>
      </c>
    </row>
    <row r="104" spans="1:12" ht="18" customHeight="1">
      <c r="A104" s="12" t="s">
        <v>181</v>
      </c>
      <c r="D104" s="24">
        <v>22</v>
      </c>
      <c r="E104" s="2">
        <f t="shared" si="10"/>
        <v>9.9547511312217196</v>
      </c>
      <c r="F104" s="63"/>
      <c r="G104" s="12" t="s">
        <v>181</v>
      </c>
      <c r="J104" s="24">
        <v>15</v>
      </c>
      <c r="K104" s="2">
        <f t="shared" si="11"/>
        <v>6.7873303167420813</v>
      </c>
      <c r="L104" s="63"/>
    </row>
    <row r="105" spans="1:12" ht="18" customHeight="1">
      <c r="A105" s="12" t="s">
        <v>182</v>
      </c>
      <c r="D105" s="24">
        <v>28</v>
      </c>
      <c r="E105" s="2">
        <f t="shared" si="10"/>
        <v>12.669683257918551</v>
      </c>
      <c r="G105" s="12" t="s">
        <v>193</v>
      </c>
      <c r="J105" s="24">
        <v>11</v>
      </c>
      <c r="K105" s="2">
        <f t="shared" si="11"/>
        <v>4.9773755656108598</v>
      </c>
      <c r="L105" s="63"/>
    </row>
    <row r="106" spans="1:12" ht="18" customHeight="1">
      <c r="A106" s="12" t="s">
        <v>183</v>
      </c>
      <c r="D106" s="24">
        <v>30</v>
      </c>
      <c r="E106" s="2">
        <f t="shared" si="10"/>
        <v>13.574660633484163</v>
      </c>
      <c r="F106" s="63"/>
      <c r="G106" s="12" t="s">
        <v>9</v>
      </c>
      <c r="J106" s="24">
        <v>49</v>
      </c>
      <c r="K106" s="2">
        <f t="shared" si="11"/>
        <v>22.171945701357465</v>
      </c>
    </row>
    <row r="107" spans="1:12" ht="18" customHeight="1">
      <c r="A107" s="12" t="s">
        <v>192</v>
      </c>
      <c r="D107" s="24">
        <v>7</v>
      </c>
      <c r="E107" s="2">
        <f t="shared" si="10"/>
        <v>3.1674208144796379</v>
      </c>
      <c r="G107" s="11" t="s">
        <v>10</v>
      </c>
      <c r="H107" s="9"/>
      <c r="I107" s="9"/>
      <c r="J107" s="18">
        <f>SUM(J100:J106)</f>
        <v>221</v>
      </c>
      <c r="K107" s="61">
        <f t="shared" si="11"/>
        <v>100</v>
      </c>
    </row>
    <row r="108" spans="1:12" ht="18" customHeight="1">
      <c r="A108" s="12" t="s">
        <v>9</v>
      </c>
      <c r="D108" s="24">
        <v>17</v>
      </c>
      <c r="E108" s="2">
        <f t="shared" si="10"/>
        <v>7.6923076923076925</v>
      </c>
    </row>
    <row r="109" spans="1:12" ht="18" customHeight="1">
      <c r="A109" s="11" t="s">
        <v>10</v>
      </c>
      <c r="B109" s="9"/>
      <c r="C109" s="9"/>
      <c r="D109" s="18">
        <f>SUM(D100:D108)</f>
        <v>221</v>
      </c>
      <c r="E109" s="61">
        <f t="shared" si="10"/>
        <v>100</v>
      </c>
      <c r="G109" s="8"/>
      <c r="H109" s="8"/>
      <c r="I109" s="8"/>
      <c r="J109" s="14" t="s">
        <v>11</v>
      </c>
    </row>
    <row r="110" spans="1:12" ht="18" customHeight="1">
      <c r="G110" s="12" t="s">
        <v>12</v>
      </c>
      <c r="J110" s="29">
        <v>116.2</v>
      </c>
    </row>
    <row r="111" spans="1:12" ht="18" customHeight="1">
      <c r="A111" s="8"/>
      <c r="B111" s="8"/>
      <c r="C111" s="8"/>
      <c r="D111" s="14" t="s">
        <v>11</v>
      </c>
      <c r="G111" s="12" t="s">
        <v>13</v>
      </c>
      <c r="J111" s="29">
        <v>97.8</v>
      </c>
    </row>
    <row r="112" spans="1:12" ht="18" customHeight="1">
      <c r="A112" s="12" t="s">
        <v>12</v>
      </c>
      <c r="D112" s="29">
        <v>211.8</v>
      </c>
      <c r="G112" s="12" t="s">
        <v>14</v>
      </c>
      <c r="J112" s="29">
        <v>149.1</v>
      </c>
    </row>
    <row r="113" spans="1:11" ht="18" customHeight="1">
      <c r="A113" s="12" t="s">
        <v>13</v>
      </c>
      <c r="D113" s="29">
        <v>160.1</v>
      </c>
      <c r="G113" s="31" t="s">
        <v>15</v>
      </c>
      <c r="H113" s="23"/>
      <c r="I113" s="23"/>
      <c r="J113" s="30">
        <v>85.8</v>
      </c>
    </row>
    <row r="114" spans="1:11" ht="18" customHeight="1">
      <c r="A114" s="12" t="s">
        <v>14</v>
      </c>
      <c r="D114" s="29">
        <v>245.5</v>
      </c>
    </row>
    <row r="115" spans="1:11" ht="18" customHeight="1">
      <c r="A115" s="31" t="s">
        <v>15</v>
      </c>
      <c r="B115" s="23"/>
      <c r="C115" s="23"/>
      <c r="D115" s="30">
        <v>146.4</v>
      </c>
    </row>
    <row r="116" spans="1:11" ht="18" customHeight="1"/>
    <row r="117" spans="1:11" ht="18" customHeight="1">
      <c r="A117" s="12" t="s">
        <v>18</v>
      </c>
    </row>
    <row r="118" spans="1:11" ht="18" customHeight="1"/>
    <row r="119" spans="1:11" ht="18" customHeight="1">
      <c r="A119" s="12" t="s">
        <v>4</v>
      </c>
      <c r="G119" s="12" t="s">
        <v>5</v>
      </c>
    </row>
    <row r="120" spans="1:11" ht="18" customHeight="1">
      <c r="A120" s="11" t="s">
        <v>6</v>
      </c>
      <c r="B120" s="9"/>
      <c r="C120" s="9"/>
      <c r="D120" s="15" t="s">
        <v>7</v>
      </c>
      <c r="E120" s="22" t="s">
        <v>138</v>
      </c>
      <c r="G120" s="11" t="s">
        <v>6</v>
      </c>
      <c r="H120" s="9"/>
      <c r="I120" s="9"/>
      <c r="J120" s="15" t="s">
        <v>7</v>
      </c>
      <c r="K120" s="22" t="s">
        <v>138</v>
      </c>
    </row>
    <row r="121" spans="1:11" ht="18" customHeight="1">
      <c r="A121" s="12" t="s">
        <v>139</v>
      </c>
      <c r="D121" s="24">
        <v>129</v>
      </c>
      <c r="E121" s="2">
        <f>D121/D$128*100</f>
        <v>58.371040723981906</v>
      </c>
      <c r="G121" s="12" t="s">
        <v>139</v>
      </c>
      <c r="J121" s="24">
        <v>126</v>
      </c>
      <c r="K121" s="2">
        <f>J121/J$126*100</f>
        <v>57.013574660633481</v>
      </c>
    </row>
    <row r="122" spans="1:11" ht="18" customHeight="1">
      <c r="A122" s="12" t="s">
        <v>172</v>
      </c>
      <c r="D122" s="24">
        <v>18</v>
      </c>
      <c r="E122" s="2">
        <f t="shared" ref="E122:E128" si="12">D122/D$128*100</f>
        <v>8.1447963800904972</v>
      </c>
      <c r="G122" s="12" t="s">
        <v>172</v>
      </c>
      <c r="J122" s="24">
        <v>20</v>
      </c>
      <c r="K122" s="2">
        <f t="shared" ref="K122:K126" si="13">J122/J$126*100</f>
        <v>9.0497737556561084</v>
      </c>
    </row>
    <row r="123" spans="1:11" ht="18" customHeight="1">
      <c r="A123" s="12" t="s">
        <v>176</v>
      </c>
      <c r="D123" s="24">
        <v>22</v>
      </c>
      <c r="E123" s="2">
        <f t="shared" si="12"/>
        <v>9.9547511312217196</v>
      </c>
      <c r="G123" s="12" t="s">
        <v>184</v>
      </c>
      <c r="J123" s="24">
        <v>16</v>
      </c>
      <c r="K123" s="2">
        <f t="shared" si="13"/>
        <v>7.2398190045248878</v>
      </c>
    </row>
    <row r="124" spans="1:11" ht="18" customHeight="1">
      <c r="A124" s="12" t="s">
        <v>180</v>
      </c>
      <c r="D124" s="24">
        <v>10</v>
      </c>
      <c r="E124" s="2">
        <f t="shared" si="12"/>
        <v>4.5248868778280542</v>
      </c>
      <c r="G124" s="12" t="s">
        <v>194</v>
      </c>
      <c r="J124" s="24">
        <v>10</v>
      </c>
      <c r="K124" s="2">
        <f t="shared" si="13"/>
        <v>4.5248868778280542</v>
      </c>
    </row>
    <row r="125" spans="1:11" ht="18" customHeight="1">
      <c r="A125" s="12" t="s">
        <v>181</v>
      </c>
      <c r="D125" s="24">
        <v>9</v>
      </c>
      <c r="E125" s="2">
        <f t="shared" si="12"/>
        <v>4.0723981900452486</v>
      </c>
      <c r="G125" s="12" t="s">
        <v>9</v>
      </c>
      <c r="J125" s="24">
        <v>49</v>
      </c>
      <c r="K125" s="2">
        <f t="shared" si="13"/>
        <v>22.171945701357465</v>
      </c>
    </row>
    <row r="126" spans="1:11" ht="18" customHeight="1">
      <c r="A126" s="12" t="s">
        <v>193</v>
      </c>
      <c r="D126" s="24">
        <v>16</v>
      </c>
      <c r="E126" s="2">
        <f t="shared" si="12"/>
        <v>7.2398190045248878</v>
      </c>
      <c r="G126" s="11" t="s">
        <v>10</v>
      </c>
      <c r="H126" s="9"/>
      <c r="I126" s="9"/>
      <c r="J126" s="18">
        <f>SUM(J121:J125)</f>
        <v>221</v>
      </c>
      <c r="K126" s="61">
        <f t="shared" si="13"/>
        <v>100</v>
      </c>
    </row>
    <row r="127" spans="1:11" ht="18" customHeight="1">
      <c r="A127" s="12" t="s">
        <v>9</v>
      </c>
      <c r="D127" s="24">
        <v>17</v>
      </c>
      <c r="E127" s="2">
        <f t="shared" si="12"/>
        <v>7.6923076923076925</v>
      </c>
    </row>
    <row r="128" spans="1:11" ht="18" customHeight="1">
      <c r="A128" s="11" t="s">
        <v>10</v>
      </c>
      <c r="B128" s="9"/>
      <c r="C128" s="9"/>
      <c r="D128" s="18">
        <f>SUM(D121:D127)</f>
        <v>221</v>
      </c>
      <c r="E128" s="61">
        <f t="shared" si="12"/>
        <v>100</v>
      </c>
      <c r="G128" s="8"/>
      <c r="H128" s="8"/>
      <c r="I128" s="8"/>
      <c r="J128" s="14" t="s">
        <v>11</v>
      </c>
    </row>
    <row r="129" spans="1:20" ht="18" customHeight="1">
      <c r="G129" s="12" t="s">
        <v>12</v>
      </c>
      <c r="J129" s="29">
        <v>38.9</v>
      </c>
    </row>
    <row r="130" spans="1:20" ht="18" customHeight="1">
      <c r="A130" s="8"/>
      <c r="B130" s="8"/>
      <c r="C130" s="8"/>
      <c r="D130" s="14" t="s">
        <v>11</v>
      </c>
      <c r="G130" s="12" t="s">
        <v>13</v>
      </c>
      <c r="J130" s="29">
        <v>81.7</v>
      </c>
    </row>
    <row r="131" spans="1:20" ht="18" customHeight="1">
      <c r="A131" s="12" t="s">
        <v>12</v>
      </c>
      <c r="D131" s="29">
        <v>67.7</v>
      </c>
      <c r="G131" s="12" t="s">
        <v>14</v>
      </c>
      <c r="J131" s="29">
        <v>145.5</v>
      </c>
      <c r="P131"/>
      <c r="R131" s="3"/>
      <c r="T131"/>
    </row>
    <row r="132" spans="1:20" ht="18" customHeight="1">
      <c r="A132" s="12" t="s">
        <v>13</v>
      </c>
      <c r="D132" s="29">
        <v>115.2</v>
      </c>
      <c r="G132" s="31" t="s">
        <v>15</v>
      </c>
      <c r="H132" s="23"/>
      <c r="I132" s="23"/>
      <c r="J132" s="30">
        <v>97.1</v>
      </c>
      <c r="P132"/>
      <c r="R132" s="3"/>
      <c r="T132"/>
    </row>
    <row r="133" spans="1:20" ht="18" customHeight="1">
      <c r="A133" s="12" t="s">
        <v>14</v>
      </c>
      <c r="D133" s="29">
        <v>184.3</v>
      </c>
      <c r="P133"/>
      <c r="R133" s="3"/>
      <c r="T133"/>
    </row>
    <row r="134" spans="1:20" ht="18" customHeight="1">
      <c r="A134" s="31" t="s">
        <v>15</v>
      </c>
      <c r="B134" s="23"/>
      <c r="C134" s="23"/>
      <c r="D134" s="30">
        <v>121</v>
      </c>
      <c r="P134"/>
      <c r="R134" s="3"/>
      <c r="T134"/>
    </row>
    <row r="135" spans="1:20" ht="18" customHeight="1"/>
    <row r="136" spans="1:20" ht="18" customHeight="1">
      <c r="A136" s="12" t="s">
        <v>19</v>
      </c>
    </row>
    <row r="137" spans="1:20" ht="18" customHeight="1"/>
    <row r="138" spans="1:20" ht="18" customHeight="1">
      <c r="A138" s="12" t="s">
        <v>4</v>
      </c>
      <c r="G138" s="12" t="s">
        <v>5</v>
      </c>
    </row>
    <row r="139" spans="1:20" ht="18" customHeight="1">
      <c r="A139" s="11" t="s">
        <v>6</v>
      </c>
      <c r="B139" s="9"/>
      <c r="C139" s="9"/>
      <c r="D139" s="15" t="s">
        <v>7</v>
      </c>
      <c r="E139" s="22" t="s">
        <v>138</v>
      </c>
      <c r="G139" s="11" t="s">
        <v>6</v>
      </c>
      <c r="H139" s="9"/>
      <c r="I139" s="9"/>
      <c r="J139" s="15" t="s">
        <v>7</v>
      </c>
      <c r="K139" s="22" t="s">
        <v>138</v>
      </c>
    </row>
    <row r="140" spans="1:20" ht="18" customHeight="1">
      <c r="A140" s="12" t="s">
        <v>172</v>
      </c>
      <c r="D140" s="24">
        <v>20</v>
      </c>
      <c r="E140" s="2">
        <f>D140/D$147*100</f>
        <v>9.0497737556561084</v>
      </c>
      <c r="G140" s="12" t="s">
        <v>172</v>
      </c>
      <c r="J140" s="24">
        <v>23</v>
      </c>
      <c r="K140" s="2">
        <f>J140/J$147*100</f>
        <v>10.407239819004525</v>
      </c>
    </row>
    <row r="141" spans="1:20" ht="18" customHeight="1">
      <c r="A141" s="12" t="s">
        <v>176</v>
      </c>
      <c r="D141" s="24">
        <v>74</v>
      </c>
      <c r="E141" s="2">
        <f t="shared" ref="E141:E147" si="14">D141/D$147*100</f>
        <v>33.484162895927597</v>
      </c>
      <c r="G141" s="12" t="s">
        <v>176</v>
      </c>
      <c r="J141" s="24">
        <v>76</v>
      </c>
      <c r="K141" s="2">
        <f t="shared" ref="K141:K147" si="15">J141/J$147*100</f>
        <v>34.389140271493211</v>
      </c>
    </row>
    <row r="142" spans="1:20" ht="18" customHeight="1">
      <c r="A142" s="12" t="s">
        <v>180</v>
      </c>
      <c r="D142" s="24">
        <v>59</v>
      </c>
      <c r="E142" s="2">
        <f t="shared" si="14"/>
        <v>26.696832579185521</v>
      </c>
      <c r="G142" s="12" t="s">
        <v>180</v>
      </c>
      <c r="J142" s="24">
        <v>39</v>
      </c>
      <c r="K142" s="2">
        <f t="shared" si="15"/>
        <v>17.647058823529413</v>
      </c>
    </row>
    <row r="143" spans="1:20" ht="18" customHeight="1">
      <c r="A143" s="12" t="s">
        <v>181</v>
      </c>
      <c r="D143" s="24">
        <v>32</v>
      </c>
      <c r="E143" s="2">
        <f t="shared" si="14"/>
        <v>14.479638009049776</v>
      </c>
      <c r="F143" s="63"/>
      <c r="G143" s="12" t="s">
        <v>181</v>
      </c>
      <c r="J143" s="24">
        <v>22</v>
      </c>
      <c r="K143" s="2">
        <f t="shared" si="15"/>
        <v>9.9547511312217196</v>
      </c>
    </row>
    <row r="144" spans="1:20" ht="18" customHeight="1">
      <c r="A144" s="12" t="s">
        <v>193</v>
      </c>
      <c r="D144" s="24">
        <v>17</v>
      </c>
      <c r="E144" s="2">
        <f t="shared" si="14"/>
        <v>7.6923076923076925</v>
      </c>
      <c r="F144" s="63"/>
      <c r="G144" s="12" t="s">
        <v>193</v>
      </c>
      <c r="J144" s="24">
        <v>10</v>
      </c>
      <c r="K144" s="2">
        <f t="shared" si="15"/>
        <v>4.5248868778280542</v>
      </c>
    </row>
    <row r="145" spans="1:12" ht="18" customHeight="1">
      <c r="A145" s="12" t="s">
        <v>9</v>
      </c>
      <c r="D145" s="24">
        <v>17</v>
      </c>
      <c r="E145" s="2">
        <f t="shared" si="14"/>
        <v>7.6923076923076925</v>
      </c>
      <c r="G145" s="12" t="s">
        <v>9</v>
      </c>
      <c r="J145" s="24">
        <v>49</v>
      </c>
      <c r="K145" s="2">
        <f t="shared" si="15"/>
        <v>22.171945701357465</v>
      </c>
      <c r="L145" s="63"/>
    </row>
    <row r="146" spans="1:12" ht="18" customHeight="1">
      <c r="A146" s="12" t="s">
        <v>20</v>
      </c>
      <c r="D146" s="27">
        <v>2</v>
      </c>
      <c r="E146" s="2">
        <f t="shared" si="14"/>
        <v>0.90497737556561098</v>
      </c>
      <c r="G146" s="12" t="s">
        <v>20</v>
      </c>
      <c r="J146" s="26">
        <v>2</v>
      </c>
      <c r="K146" s="2">
        <f t="shared" si="15"/>
        <v>0.90497737556561098</v>
      </c>
    </row>
    <row r="147" spans="1:12" ht="18" customHeight="1">
      <c r="A147" s="11" t="s">
        <v>10</v>
      </c>
      <c r="B147" s="9"/>
      <c r="C147" s="9"/>
      <c r="D147" s="18">
        <f>SUM(D140:D146)</f>
        <v>221</v>
      </c>
      <c r="E147" s="61">
        <f t="shared" si="14"/>
        <v>100</v>
      </c>
      <c r="G147" s="11" t="s">
        <v>10</v>
      </c>
      <c r="H147" s="9"/>
      <c r="I147" s="9"/>
      <c r="J147" s="18">
        <f>SUM(J140:J146)</f>
        <v>221</v>
      </c>
      <c r="K147" s="61">
        <f t="shared" si="15"/>
        <v>100</v>
      </c>
    </row>
    <row r="148" spans="1:12" ht="18" customHeight="1"/>
    <row r="149" spans="1:12" ht="18" customHeight="1">
      <c r="A149" s="8"/>
      <c r="B149" s="8"/>
      <c r="C149" s="8"/>
      <c r="D149" s="14" t="s">
        <v>11</v>
      </c>
      <c r="G149" s="8"/>
      <c r="H149" s="8"/>
      <c r="I149" s="8"/>
      <c r="J149" s="14" t="s">
        <v>11</v>
      </c>
    </row>
    <row r="150" spans="1:12" ht="18" customHeight="1">
      <c r="A150" s="12" t="s">
        <v>12</v>
      </c>
      <c r="D150" s="29">
        <v>173.1</v>
      </c>
      <c r="G150" s="12" t="s">
        <v>12</v>
      </c>
      <c r="J150" s="29">
        <v>161.30000000000001</v>
      </c>
    </row>
    <row r="151" spans="1:12" ht="18" customHeight="1">
      <c r="A151" s="12" t="s">
        <v>13</v>
      </c>
      <c r="D151" s="29">
        <v>68.2</v>
      </c>
      <c r="G151" s="12" t="s">
        <v>13</v>
      </c>
      <c r="J151" s="29">
        <v>62.8</v>
      </c>
    </row>
    <row r="152" spans="1:12" ht="18" customHeight="1">
      <c r="A152" s="12" t="s">
        <v>14</v>
      </c>
      <c r="D152" s="29">
        <v>173.1</v>
      </c>
      <c r="G152" s="12" t="s">
        <v>14</v>
      </c>
      <c r="J152" s="29">
        <v>161.30000000000001</v>
      </c>
    </row>
    <row r="153" spans="1:12" ht="18" customHeight="1">
      <c r="A153" s="31" t="s">
        <v>15</v>
      </c>
      <c r="B153" s="23"/>
      <c r="C153" s="23"/>
      <c r="D153" s="30">
        <v>68.2</v>
      </c>
      <c r="G153" s="31" t="s">
        <v>15</v>
      </c>
      <c r="H153" s="23"/>
      <c r="I153" s="23"/>
      <c r="J153" s="30">
        <v>62.8</v>
      </c>
    </row>
    <row r="154" spans="1:12" ht="18" customHeight="1"/>
    <row r="155" spans="1:12" ht="18" customHeight="1">
      <c r="A155" s="12" t="s">
        <v>21</v>
      </c>
    </row>
    <row r="156" spans="1:12" ht="18" customHeight="1"/>
    <row r="157" spans="1:12" ht="18" customHeight="1">
      <c r="A157" s="12" t="s">
        <v>4</v>
      </c>
      <c r="G157" s="12" t="s">
        <v>5</v>
      </c>
    </row>
    <row r="158" spans="1:12" ht="18" customHeight="1">
      <c r="A158" s="11" t="s">
        <v>6</v>
      </c>
      <c r="B158" s="9"/>
      <c r="C158" s="9"/>
      <c r="D158" s="15" t="s">
        <v>7</v>
      </c>
      <c r="E158" s="22" t="s">
        <v>138</v>
      </c>
      <c r="G158" s="11" t="s">
        <v>6</v>
      </c>
      <c r="H158" s="9"/>
      <c r="I158" s="9"/>
      <c r="J158" s="15" t="s">
        <v>7</v>
      </c>
      <c r="K158" s="22" t="s">
        <v>138</v>
      </c>
    </row>
    <row r="159" spans="1:12" ht="18" customHeight="1">
      <c r="A159" s="12" t="s">
        <v>139</v>
      </c>
      <c r="D159" s="24">
        <v>178</v>
      </c>
      <c r="E159" s="2">
        <f>D159/D$163*100</f>
        <v>80.542986425339365</v>
      </c>
      <c r="G159" s="12" t="s">
        <v>139</v>
      </c>
      <c r="J159" s="24">
        <v>159</v>
      </c>
      <c r="K159" s="2">
        <f>J159/J$162*100</f>
        <v>71.945701357466064</v>
      </c>
    </row>
    <row r="160" spans="1:12" ht="18" customHeight="1">
      <c r="A160" s="12" t="s">
        <v>172</v>
      </c>
      <c r="D160" s="24">
        <v>16</v>
      </c>
      <c r="E160" s="2">
        <f t="shared" ref="E160:E163" si="16">D160/D$163*100</f>
        <v>7.2398190045248878</v>
      </c>
      <c r="G160" s="12" t="s">
        <v>173</v>
      </c>
      <c r="J160" s="24">
        <v>13</v>
      </c>
      <c r="K160" s="2">
        <f t="shared" ref="K160:K162" si="17">J160/J$162*100</f>
        <v>5.8823529411764701</v>
      </c>
    </row>
    <row r="161" spans="1:11" ht="18" customHeight="1">
      <c r="A161" s="12" t="s">
        <v>187</v>
      </c>
      <c r="D161" s="24">
        <v>10</v>
      </c>
      <c r="E161" s="2">
        <f t="shared" si="16"/>
        <v>4.5248868778280542</v>
      </c>
      <c r="G161" s="12" t="s">
        <v>9</v>
      </c>
      <c r="J161" s="24">
        <v>49</v>
      </c>
      <c r="K161" s="2">
        <f t="shared" si="17"/>
        <v>22.171945701357465</v>
      </c>
    </row>
    <row r="162" spans="1:11" ht="18" customHeight="1">
      <c r="A162" s="12" t="s">
        <v>9</v>
      </c>
      <c r="D162" s="24">
        <v>17</v>
      </c>
      <c r="E162" s="2">
        <f t="shared" si="16"/>
        <v>7.6923076923076925</v>
      </c>
      <c r="G162" s="11" t="s">
        <v>10</v>
      </c>
      <c r="H162" s="9"/>
      <c r="I162" s="9"/>
      <c r="J162" s="18">
        <f>SUM(J159:J161)</f>
        <v>221</v>
      </c>
      <c r="K162" s="61">
        <f t="shared" si="17"/>
        <v>100</v>
      </c>
    </row>
    <row r="163" spans="1:11" ht="18" customHeight="1">
      <c r="A163" s="11" t="s">
        <v>10</v>
      </c>
      <c r="B163" s="9"/>
      <c r="C163" s="9"/>
      <c r="D163" s="18">
        <f>SUM(D159:D162)</f>
        <v>221</v>
      </c>
      <c r="E163" s="61">
        <f t="shared" si="16"/>
        <v>100</v>
      </c>
    </row>
    <row r="164" spans="1:11" ht="18" customHeight="1">
      <c r="G164" s="8"/>
      <c r="H164" s="8"/>
      <c r="I164" s="8"/>
      <c r="J164" s="14" t="s">
        <v>11</v>
      </c>
    </row>
    <row r="165" spans="1:11" ht="18" customHeight="1">
      <c r="A165" s="8"/>
      <c r="B165" s="8"/>
      <c r="C165" s="8"/>
      <c r="D165" s="14" t="s">
        <v>11</v>
      </c>
      <c r="G165" s="12" t="s">
        <v>12</v>
      </c>
      <c r="J165" s="29">
        <v>6.3</v>
      </c>
    </row>
    <row r="166" spans="1:11" ht="18" customHeight="1">
      <c r="A166" s="12" t="s">
        <v>12</v>
      </c>
      <c r="D166" s="29">
        <v>11.6</v>
      </c>
      <c r="G166" s="12" t="s">
        <v>13</v>
      </c>
      <c r="J166" s="29">
        <v>25.6</v>
      </c>
    </row>
    <row r="167" spans="1:11" ht="18" customHeight="1">
      <c r="A167" s="12" t="s">
        <v>13</v>
      </c>
      <c r="D167" s="29">
        <v>34.4</v>
      </c>
      <c r="G167" s="12" t="s">
        <v>14</v>
      </c>
      <c r="J167" s="29">
        <v>83.8</v>
      </c>
    </row>
    <row r="168" spans="1:11" ht="18" customHeight="1">
      <c r="A168" s="12" t="s">
        <v>14</v>
      </c>
      <c r="D168" s="29">
        <v>91</v>
      </c>
      <c r="G168" s="31" t="s">
        <v>15</v>
      </c>
      <c r="H168" s="23"/>
      <c r="I168" s="23"/>
      <c r="J168" s="30">
        <v>47.3</v>
      </c>
    </row>
    <row r="169" spans="1:11" ht="18" customHeight="1">
      <c r="A169" s="31" t="s">
        <v>15</v>
      </c>
      <c r="B169" s="23"/>
      <c r="C169" s="23"/>
      <c r="D169" s="30">
        <v>45.4</v>
      </c>
    </row>
    <row r="170" spans="1:11" ht="18" customHeight="1"/>
    <row r="171" spans="1:11" ht="18" customHeight="1">
      <c r="A171" s="12" t="s">
        <v>22</v>
      </c>
    </row>
    <row r="172" spans="1:11" ht="18" customHeight="1"/>
    <row r="173" spans="1:11" ht="18" customHeight="1">
      <c r="A173" s="12" t="s">
        <v>4</v>
      </c>
      <c r="G173" s="12" t="s">
        <v>5</v>
      </c>
    </row>
    <row r="174" spans="1:11" ht="18" customHeight="1">
      <c r="A174" s="11" t="s">
        <v>6</v>
      </c>
      <c r="B174" s="9"/>
      <c r="C174" s="9"/>
      <c r="D174" s="15" t="s">
        <v>7</v>
      </c>
      <c r="E174" s="22" t="s">
        <v>138</v>
      </c>
      <c r="G174" s="11" t="s">
        <v>6</v>
      </c>
      <c r="H174" s="9"/>
      <c r="I174" s="9"/>
      <c r="J174" s="15" t="s">
        <v>7</v>
      </c>
      <c r="K174" s="22" t="s">
        <v>138</v>
      </c>
    </row>
    <row r="175" spans="1:11" ht="18" customHeight="1">
      <c r="A175" s="12" t="s">
        <v>174</v>
      </c>
      <c r="D175" s="24">
        <v>8</v>
      </c>
      <c r="E175" s="2">
        <f>D175/D$182*100</f>
        <v>3.6199095022624439</v>
      </c>
      <c r="G175" s="12" t="s">
        <v>174</v>
      </c>
      <c r="J175" s="24">
        <v>12</v>
      </c>
      <c r="K175" s="2">
        <f>J175/J$181*100</f>
        <v>5.4298642533936654</v>
      </c>
    </row>
    <row r="176" spans="1:11" ht="18" customHeight="1">
      <c r="A176" s="12" t="s">
        <v>185</v>
      </c>
      <c r="D176" s="24">
        <v>45</v>
      </c>
      <c r="E176" s="2">
        <f t="shared" ref="E176:E182" si="18">D176/D$182*100</f>
        <v>20.361990950226243</v>
      </c>
      <c r="G176" s="12" t="s">
        <v>185</v>
      </c>
      <c r="J176" s="24">
        <v>67</v>
      </c>
      <c r="K176" s="2">
        <f t="shared" ref="K176:K181" si="19">J176/J$181*100</f>
        <v>30.316742081447963</v>
      </c>
    </row>
    <row r="177" spans="1:12" ht="18" customHeight="1">
      <c r="A177" s="12" t="s">
        <v>186</v>
      </c>
      <c r="D177" s="24">
        <v>71</v>
      </c>
      <c r="E177" s="2">
        <f t="shared" si="18"/>
        <v>32.126696832579185</v>
      </c>
      <c r="G177" s="12" t="s">
        <v>186</v>
      </c>
      <c r="J177" s="24">
        <v>58</v>
      </c>
      <c r="K177" s="2">
        <f t="shared" si="19"/>
        <v>26.244343891402718</v>
      </c>
    </row>
    <row r="178" spans="1:12" ht="18" customHeight="1">
      <c r="A178" s="12" t="s">
        <v>179</v>
      </c>
      <c r="D178" s="24">
        <v>65</v>
      </c>
      <c r="E178" s="2">
        <f t="shared" si="18"/>
        <v>29.411764705882355</v>
      </c>
      <c r="F178" s="63"/>
      <c r="G178" s="12" t="s">
        <v>179</v>
      </c>
      <c r="J178" s="24">
        <v>28</v>
      </c>
      <c r="K178" s="2">
        <f t="shared" si="19"/>
        <v>12.669683257918551</v>
      </c>
      <c r="L178" s="63"/>
    </row>
    <row r="179" spans="1:12" ht="18" customHeight="1">
      <c r="A179" s="12" t="s">
        <v>190</v>
      </c>
      <c r="D179" s="24">
        <v>14</v>
      </c>
      <c r="E179" s="2">
        <f t="shared" si="18"/>
        <v>6.3348416289592757</v>
      </c>
      <c r="G179" s="12" t="s">
        <v>190</v>
      </c>
      <c r="J179" s="24">
        <v>7</v>
      </c>
      <c r="K179" s="2">
        <f t="shared" si="19"/>
        <v>3.1674208144796379</v>
      </c>
    </row>
    <row r="180" spans="1:12" ht="18" customHeight="1">
      <c r="A180" s="12" t="s">
        <v>9</v>
      </c>
      <c r="D180" s="24">
        <v>17</v>
      </c>
      <c r="E180" s="2">
        <f t="shared" si="18"/>
        <v>7.6923076923076925</v>
      </c>
      <c r="G180" s="12" t="s">
        <v>9</v>
      </c>
      <c r="J180" s="24">
        <v>49</v>
      </c>
      <c r="K180" s="2">
        <f t="shared" si="19"/>
        <v>22.171945701357465</v>
      </c>
      <c r="L180" s="63"/>
    </row>
    <row r="181" spans="1:12" ht="18" customHeight="1">
      <c r="A181" s="12" t="s">
        <v>20</v>
      </c>
      <c r="D181" s="24">
        <v>1</v>
      </c>
      <c r="E181" s="2">
        <f t="shared" si="18"/>
        <v>0.45248868778280549</v>
      </c>
      <c r="G181" s="11" t="s">
        <v>10</v>
      </c>
      <c r="H181" s="9"/>
      <c r="I181" s="9"/>
      <c r="J181" s="18">
        <f>SUM(J175:J180)</f>
        <v>221</v>
      </c>
      <c r="K181" s="61">
        <f t="shared" si="19"/>
        <v>100</v>
      </c>
    </row>
    <row r="182" spans="1:12" ht="18" customHeight="1">
      <c r="A182" s="11" t="s">
        <v>10</v>
      </c>
      <c r="B182" s="9"/>
      <c r="C182" s="9"/>
      <c r="D182" s="18">
        <f>SUM(D175:D181)</f>
        <v>221</v>
      </c>
      <c r="E182" s="61">
        <f t="shared" si="18"/>
        <v>100</v>
      </c>
    </row>
    <row r="183" spans="1:12" ht="18" customHeight="1">
      <c r="G183" s="8"/>
      <c r="H183" s="8"/>
      <c r="I183" s="8"/>
      <c r="J183" s="14" t="s">
        <v>11</v>
      </c>
    </row>
    <row r="184" spans="1:12" ht="18" customHeight="1">
      <c r="A184" s="8"/>
      <c r="B184" s="8"/>
      <c r="C184" s="8"/>
      <c r="D184" s="14" t="s">
        <v>11</v>
      </c>
      <c r="G184" s="12" t="s">
        <v>12</v>
      </c>
      <c r="J184" s="29">
        <v>406.2</v>
      </c>
    </row>
    <row r="185" spans="1:12" ht="18" customHeight="1">
      <c r="A185" s="12" t="s">
        <v>12</v>
      </c>
      <c r="D185" s="29">
        <v>432.8</v>
      </c>
      <c r="G185" s="12" t="s">
        <v>13</v>
      </c>
      <c r="J185" s="29">
        <v>58.4</v>
      </c>
    </row>
    <row r="186" spans="1:12" ht="18" customHeight="1">
      <c r="A186" s="12" t="s">
        <v>13</v>
      </c>
      <c r="D186" s="29">
        <v>64.3</v>
      </c>
      <c r="G186" s="12" t="s">
        <v>14</v>
      </c>
      <c r="J186" s="29">
        <v>406.2</v>
      </c>
    </row>
    <row r="187" spans="1:12" ht="18" customHeight="1">
      <c r="A187" s="12" t="s">
        <v>14</v>
      </c>
      <c r="D187" s="29">
        <v>432.8</v>
      </c>
      <c r="G187" s="31" t="s">
        <v>15</v>
      </c>
      <c r="H187" s="23"/>
      <c r="I187" s="23"/>
      <c r="J187" s="30">
        <v>58.4</v>
      </c>
    </row>
    <row r="188" spans="1:12" ht="18" customHeight="1">
      <c r="A188" s="31" t="s">
        <v>15</v>
      </c>
      <c r="B188" s="23"/>
      <c r="C188" s="23"/>
      <c r="D188" s="30">
        <v>64.3</v>
      </c>
    </row>
    <row r="189" spans="1:12" ht="18" customHeight="1"/>
    <row r="190" spans="1:12" ht="18" customHeight="1">
      <c r="A190" s="12" t="s">
        <v>23</v>
      </c>
    </row>
    <row r="191" spans="1:12" ht="18" customHeight="1"/>
    <row r="192" spans="1:12" ht="18" customHeight="1">
      <c r="A192" s="12" t="s">
        <v>4</v>
      </c>
      <c r="G192" s="12" t="s">
        <v>5</v>
      </c>
    </row>
    <row r="193" spans="1:11" ht="18" customHeight="1">
      <c r="A193" s="11" t="s">
        <v>6</v>
      </c>
      <c r="B193" s="9"/>
      <c r="C193" s="9"/>
      <c r="D193" s="15" t="s">
        <v>7</v>
      </c>
      <c r="E193" s="22" t="s">
        <v>138</v>
      </c>
      <c r="G193" s="11" t="s">
        <v>6</v>
      </c>
      <c r="H193" s="9"/>
      <c r="I193" s="9"/>
      <c r="J193" s="15" t="s">
        <v>7</v>
      </c>
      <c r="K193" s="22" t="s">
        <v>138</v>
      </c>
    </row>
    <row r="194" spans="1:11" ht="18" customHeight="1">
      <c r="A194" s="12" t="s">
        <v>139</v>
      </c>
      <c r="D194" s="24">
        <v>89</v>
      </c>
      <c r="E194" s="2">
        <f>D194/D$202*100</f>
        <v>40.271493212669682</v>
      </c>
      <c r="G194" s="12" t="s">
        <v>139</v>
      </c>
      <c r="J194" s="24">
        <v>79</v>
      </c>
      <c r="K194" s="2">
        <f>J194/J$202*100</f>
        <v>35.74660633484163</v>
      </c>
    </row>
    <row r="195" spans="1:11" ht="18" customHeight="1">
      <c r="A195" s="12" t="s">
        <v>172</v>
      </c>
      <c r="D195" s="24">
        <v>19</v>
      </c>
      <c r="E195" s="2">
        <f t="shared" ref="E195:E202" si="20">D195/D$202*100</f>
        <v>8.5972850678733028</v>
      </c>
      <c r="G195" s="12" t="s">
        <v>172</v>
      </c>
      <c r="J195" s="24">
        <v>37</v>
      </c>
      <c r="K195" s="2">
        <f t="shared" ref="K195:K202" si="21">J195/J$202*100</f>
        <v>16.742081447963798</v>
      </c>
    </row>
    <row r="196" spans="1:11" ht="18" customHeight="1">
      <c r="A196" s="12" t="s">
        <v>176</v>
      </c>
      <c r="D196" s="24">
        <v>17</v>
      </c>
      <c r="E196" s="2">
        <f t="shared" si="20"/>
        <v>7.6923076923076925</v>
      </c>
      <c r="G196" s="12" t="s">
        <v>176</v>
      </c>
      <c r="J196" s="24">
        <v>15</v>
      </c>
      <c r="K196" s="2">
        <f t="shared" si="21"/>
        <v>6.7873303167420813</v>
      </c>
    </row>
    <row r="197" spans="1:11" ht="18" customHeight="1">
      <c r="A197" s="12" t="s">
        <v>180</v>
      </c>
      <c r="D197" s="24">
        <v>21</v>
      </c>
      <c r="E197" s="2">
        <f t="shared" si="20"/>
        <v>9.502262443438914</v>
      </c>
      <c r="F197" s="63"/>
      <c r="G197" s="12" t="s">
        <v>180</v>
      </c>
      <c r="J197" s="24">
        <v>17</v>
      </c>
      <c r="K197" s="2">
        <f t="shared" si="21"/>
        <v>7.6923076923076925</v>
      </c>
    </row>
    <row r="198" spans="1:11" ht="18" customHeight="1">
      <c r="A198" s="12" t="s">
        <v>181</v>
      </c>
      <c r="D198" s="24">
        <v>19</v>
      </c>
      <c r="E198" s="2">
        <f t="shared" si="20"/>
        <v>8.5972850678733028</v>
      </c>
      <c r="F198" s="63"/>
      <c r="G198" s="12" t="s">
        <v>181</v>
      </c>
      <c r="J198" s="24">
        <v>6</v>
      </c>
      <c r="K198" s="2">
        <f t="shared" si="21"/>
        <v>2.7149321266968327</v>
      </c>
    </row>
    <row r="199" spans="1:11" ht="18" customHeight="1">
      <c r="A199" s="12" t="s">
        <v>182</v>
      </c>
      <c r="D199" s="24">
        <v>14</v>
      </c>
      <c r="E199" s="2">
        <f t="shared" si="20"/>
        <v>6.3348416289592757</v>
      </c>
      <c r="G199" s="12" t="s">
        <v>182</v>
      </c>
      <c r="J199" s="24">
        <v>7</v>
      </c>
      <c r="K199" s="2">
        <f t="shared" si="21"/>
        <v>3.1674208144796379</v>
      </c>
    </row>
    <row r="200" spans="1:11" ht="18" customHeight="1">
      <c r="A200" s="12" t="s">
        <v>195</v>
      </c>
      <c r="D200" s="24">
        <v>25</v>
      </c>
      <c r="E200" s="2">
        <f t="shared" si="20"/>
        <v>11.312217194570136</v>
      </c>
      <c r="G200" s="12" t="s">
        <v>195</v>
      </c>
      <c r="J200" s="24">
        <v>11</v>
      </c>
      <c r="K200" s="2">
        <f t="shared" si="21"/>
        <v>4.9773755656108598</v>
      </c>
    </row>
    <row r="201" spans="1:11" ht="18" customHeight="1">
      <c r="A201" s="12" t="s">
        <v>9</v>
      </c>
      <c r="D201" s="24">
        <v>17</v>
      </c>
      <c r="E201" s="2">
        <f t="shared" si="20"/>
        <v>7.6923076923076925</v>
      </c>
      <c r="G201" s="12" t="s">
        <v>9</v>
      </c>
      <c r="J201" s="24">
        <v>49</v>
      </c>
      <c r="K201" s="2">
        <f t="shared" si="21"/>
        <v>22.171945701357465</v>
      </c>
    </row>
    <row r="202" spans="1:11" ht="18" customHeight="1">
      <c r="A202" s="11" t="s">
        <v>10</v>
      </c>
      <c r="B202" s="9"/>
      <c r="C202" s="9"/>
      <c r="D202" s="18">
        <f>SUM(D194:D201)</f>
        <v>221</v>
      </c>
      <c r="E202" s="61">
        <f t="shared" si="20"/>
        <v>100</v>
      </c>
      <c r="G202" s="11" t="s">
        <v>10</v>
      </c>
      <c r="H202" s="9"/>
      <c r="I202" s="9"/>
      <c r="J202" s="18">
        <f>SUM(J194:J201)</f>
        <v>221</v>
      </c>
      <c r="K202" s="61">
        <f t="shared" si="21"/>
        <v>100</v>
      </c>
    </row>
    <row r="203" spans="1:11" ht="18" customHeight="1"/>
    <row r="204" spans="1:11" ht="18" customHeight="1">
      <c r="A204" s="8"/>
      <c r="B204" s="8"/>
      <c r="C204" s="8"/>
      <c r="D204" s="14" t="s">
        <v>11</v>
      </c>
      <c r="G204" s="8"/>
      <c r="H204" s="8"/>
      <c r="I204" s="8"/>
      <c r="J204" s="14" t="s">
        <v>11</v>
      </c>
    </row>
    <row r="205" spans="1:11" ht="18" customHeight="1">
      <c r="A205" s="12" t="s">
        <v>12</v>
      </c>
      <c r="D205" s="29">
        <v>141.5</v>
      </c>
      <c r="G205" s="12" t="s">
        <v>12</v>
      </c>
      <c r="J205" s="29">
        <v>89.7</v>
      </c>
    </row>
    <row r="206" spans="1:11" ht="18" customHeight="1">
      <c r="A206" s="12" t="s">
        <v>13</v>
      </c>
      <c r="D206" s="29">
        <v>179.9</v>
      </c>
      <c r="G206" s="12" t="s">
        <v>13</v>
      </c>
      <c r="J206" s="29">
        <v>126.5</v>
      </c>
    </row>
    <row r="207" spans="1:11" ht="18" customHeight="1">
      <c r="A207" s="12" t="s">
        <v>14</v>
      </c>
      <c r="D207" s="29">
        <v>251</v>
      </c>
      <c r="G207" s="12" t="s">
        <v>14</v>
      </c>
      <c r="J207" s="29">
        <v>165.9</v>
      </c>
    </row>
    <row r="208" spans="1:11" ht="18" customHeight="1">
      <c r="A208" s="31" t="s">
        <v>15</v>
      </c>
      <c r="B208" s="23"/>
      <c r="C208" s="23"/>
      <c r="D208" s="30">
        <v>172.9</v>
      </c>
      <c r="G208" s="31" t="s">
        <v>15</v>
      </c>
      <c r="H208" s="23"/>
      <c r="I208" s="23"/>
      <c r="J208" s="30">
        <v>130.30000000000001</v>
      </c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　
　単純集計表（世帯員票）</oddHeader>
    <oddFooter>&amp;C&amp;"HG丸ｺﾞｼｯｸM-PRO,標準"&amp;10&amp;P / &amp;N ページ　(問1)</oddFooter>
  </headerFooter>
  <rowBreaks count="5" manualBreakCount="5">
    <brk id="38" max="16383" man="1"/>
    <brk id="73" max="16383" man="1"/>
    <brk id="115" max="16383" man="1"/>
    <brk id="153" max="16383" man="1"/>
    <brk id="1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54"/>
  <sheetViews>
    <sheetView zoomScale="80" zoomScaleNormal="80" workbookViewId="0"/>
  </sheetViews>
  <sheetFormatPr defaultRowHeight="13.5"/>
  <cols>
    <col min="1" max="2" width="9" style="12"/>
    <col min="7" max="7" width="4.625" style="12" customWidth="1"/>
    <col min="8" max="9" width="9" style="12"/>
    <col min="13" max="13" width="9" style="12"/>
    <col min="18" max="18" width="9" style="12"/>
  </cols>
  <sheetData>
    <row r="1" spans="1:16" ht="15.95" customHeight="1">
      <c r="A1" s="12" t="s">
        <v>147</v>
      </c>
    </row>
    <row r="2" spans="1:16" ht="27.75" customHeight="1">
      <c r="B2" s="68" t="s">
        <v>235</v>
      </c>
    </row>
    <row r="3" spans="1:16" s="34" customFormat="1" ht="15.95" customHeight="1">
      <c r="A3" s="8"/>
      <c r="B3" s="8"/>
      <c r="C3" s="15" t="s">
        <v>7</v>
      </c>
      <c r="D3" s="8" t="s">
        <v>8</v>
      </c>
      <c r="E3" s="35"/>
      <c r="P3" s="35"/>
    </row>
    <row r="4" spans="1:16" ht="15.95" customHeight="1">
      <c r="A4" s="12" t="s">
        <v>40</v>
      </c>
      <c r="C4" s="19">
        <v>62</v>
      </c>
      <c r="D4" s="1">
        <f>C4/C$8*100</f>
        <v>28.054298642533936</v>
      </c>
      <c r="E4" s="1"/>
      <c r="P4" s="1"/>
    </row>
    <row r="5" spans="1:16" ht="15.95" customHeight="1">
      <c r="A5" s="12" t="s">
        <v>41</v>
      </c>
      <c r="C5" s="19">
        <v>152</v>
      </c>
      <c r="D5" s="1">
        <f t="shared" ref="D5:D8" si="0">C5/C$8*100</f>
        <v>68.778280542986423</v>
      </c>
      <c r="E5" s="1"/>
      <c r="P5" s="1"/>
    </row>
    <row r="6" spans="1:16" ht="15.95" customHeight="1">
      <c r="A6" s="12" t="s">
        <v>39</v>
      </c>
      <c r="C6" s="19">
        <v>2</v>
      </c>
      <c r="D6" s="1">
        <f t="shared" si="0"/>
        <v>0.90497737556561098</v>
      </c>
      <c r="E6" s="1"/>
      <c r="P6" s="1"/>
    </row>
    <row r="7" spans="1:16" ht="15.95" customHeight="1">
      <c r="A7" s="12" t="s">
        <v>9</v>
      </c>
      <c r="C7" s="19">
        <v>5</v>
      </c>
      <c r="D7" s="1">
        <f t="shared" si="0"/>
        <v>2.2624434389140271</v>
      </c>
      <c r="E7" s="1"/>
      <c r="P7" s="2"/>
    </row>
    <row r="8" spans="1:16" ht="15.95" customHeight="1">
      <c r="A8" s="11" t="s">
        <v>10</v>
      </c>
      <c r="B8" s="11"/>
      <c r="C8" s="18">
        <f>SUM(C4:C7)</f>
        <v>221</v>
      </c>
      <c r="D8" s="61">
        <f t="shared" si="0"/>
        <v>100</v>
      </c>
      <c r="E8" s="2"/>
    </row>
    <row r="9" spans="1:16" ht="15.95" customHeight="1"/>
    <row r="10" spans="1:16" ht="15.95" customHeight="1">
      <c r="A10" s="12" t="s">
        <v>42</v>
      </c>
    </row>
    <row r="11" spans="1:16" ht="15.95" customHeight="1">
      <c r="A11" s="8"/>
      <c r="B11" s="8"/>
      <c r="C11" s="15" t="s">
        <v>7</v>
      </c>
      <c r="D11" s="8" t="s">
        <v>8</v>
      </c>
      <c r="E11" s="35"/>
      <c r="F11" s="11"/>
      <c r="G11" s="11"/>
      <c r="H11" s="14" t="s">
        <v>105</v>
      </c>
    </row>
    <row r="12" spans="1:16" ht="15.95" customHeight="1">
      <c r="A12" s="32" t="s">
        <v>148</v>
      </c>
      <c r="B12" s="32"/>
      <c r="C12" s="24">
        <v>19</v>
      </c>
      <c r="D12" s="1">
        <f>C12/C$18*100</f>
        <v>30.64516129032258</v>
      </c>
      <c r="E12" s="1"/>
      <c r="F12" s="12" t="s">
        <v>46</v>
      </c>
      <c r="H12" s="29">
        <v>7.6</v>
      </c>
    </row>
    <row r="13" spans="1:16" ht="15.95" customHeight="1">
      <c r="A13" s="32" t="s">
        <v>199</v>
      </c>
      <c r="B13" s="32"/>
      <c r="C13" s="24">
        <v>13</v>
      </c>
      <c r="D13" s="1">
        <f t="shared" ref="D13:D18" si="1">C13/C$18*100</f>
        <v>20.967741935483872</v>
      </c>
      <c r="E13" s="1"/>
      <c r="F13" s="31" t="s">
        <v>48</v>
      </c>
      <c r="G13" s="31"/>
      <c r="H13" s="30">
        <v>10.4</v>
      </c>
    </row>
    <row r="14" spans="1:16" ht="15.95" customHeight="1">
      <c r="A14" s="36" t="s">
        <v>198</v>
      </c>
      <c r="B14" s="36"/>
      <c r="C14" s="24">
        <v>13</v>
      </c>
      <c r="D14" s="1">
        <f t="shared" si="1"/>
        <v>20.967741935483872</v>
      </c>
      <c r="E14" s="1"/>
    </row>
    <row r="15" spans="1:16" ht="15.95" customHeight="1">
      <c r="A15" s="12" t="s">
        <v>197</v>
      </c>
      <c r="C15" s="24">
        <v>11</v>
      </c>
      <c r="D15" s="1">
        <f t="shared" si="1"/>
        <v>17.741935483870968</v>
      </c>
      <c r="E15" s="1"/>
    </row>
    <row r="16" spans="1:16" ht="15.95" customHeight="1">
      <c r="A16" s="12" t="s">
        <v>196</v>
      </c>
      <c r="C16" s="24">
        <v>6</v>
      </c>
      <c r="D16" s="1">
        <f t="shared" si="1"/>
        <v>9.67741935483871</v>
      </c>
      <c r="E16" s="1"/>
    </row>
    <row r="17" spans="1:19" ht="15.95" customHeight="1">
      <c r="A17" s="12" t="s">
        <v>9</v>
      </c>
      <c r="C17" s="16">
        <v>0</v>
      </c>
      <c r="D17" s="1">
        <f t="shared" si="1"/>
        <v>0</v>
      </c>
      <c r="E17" s="1"/>
    </row>
    <row r="18" spans="1:19" ht="15.95" customHeight="1">
      <c r="A18" s="11" t="s">
        <v>10</v>
      </c>
      <c r="B18" s="11"/>
      <c r="C18" s="18">
        <f>SUM(C12:C17)</f>
        <v>62</v>
      </c>
      <c r="D18" s="61">
        <f t="shared" si="1"/>
        <v>100</v>
      </c>
      <c r="E18" s="2"/>
    </row>
    <row r="19" spans="1:19" ht="15.95" customHeight="1"/>
    <row r="20" spans="1:19" ht="15.95" customHeight="1">
      <c r="A20" s="12" t="s">
        <v>154</v>
      </c>
    </row>
    <row r="21" spans="1:19" ht="15.95" customHeight="1">
      <c r="S21" s="5"/>
    </row>
    <row r="22" spans="1:19" ht="15.95" customHeight="1">
      <c r="A22" s="8"/>
      <c r="B22" s="8"/>
      <c r="C22" s="15" t="s">
        <v>7</v>
      </c>
      <c r="D22" s="8" t="s">
        <v>8</v>
      </c>
      <c r="E22" s="35"/>
      <c r="S22" s="5"/>
    </row>
    <row r="23" spans="1:19" ht="15.95" customHeight="1">
      <c r="A23" s="12" t="s">
        <v>24</v>
      </c>
      <c r="C23" s="19">
        <v>126</v>
      </c>
      <c r="D23" s="1">
        <f>C23/C$26*100</f>
        <v>57.013574660633481</v>
      </c>
      <c r="E23" s="1"/>
      <c r="S23" s="5"/>
    </row>
    <row r="24" spans="1:19" ht="15.95" customHeight="1">
      <c r="A24" s="12" t="s">
        <v>25</v>
      </c>
      <c r="C24" s="19">
        <v>94</v>
      </c>
      <c r="D24" s="1">
        <f t="shared" ref="D24:D26" si="2">C24/C$26*100</f>
        <v>42.533936651583709</v>
      </c>
      <c r="E24" s="1"/>
      <c r="S24" s="5"/>
    </row>
    <row r="25" spans="1:19" ht="15.95" customHeight="1">
      <c r="A25" s="12" t="s">
        <v>9</v>
      </c>
      <c r="C25" s="19">
        <v>1</v>
      </c>
      <c r="D25" s="1">
        <f t="shared" si="2"/>
        <v>0.45248868778280549</v>
      </c>
      <c r="E25" s="1"/>
      <c r="S25" s="5"/>
    </row>
    <row r="26" spans="1:19" ht="15.95" customHeight="1">
      <c r="A26" s="11" t="s">
        <v>10</v>
      </c>
      <c r="B26" s="11"/>
      <c r="C26" s="18">
        <f>SUM(C23:C25)</f>
        <v>221</v>
      </c>
      <c r="D26" s="61">
        <f t="shared" si="2"/>
        <v>100</v>
      </c>
      <c r="E26" s="2"/>
    </row>
    <row r="27" spans="1:19" ht="15.95" customHeight="1"/>
    <row r="28" spans="1:19" ht="15.95" customHeight="1">
      <c r="A28" s="12" t="s">
        <v>155</v>
      </c>
      <c r="C28" s="12"/>
    </row>
    <row r="29" spans="1:19" ht="15.95" customHeight="1">
      <c r="C29" s="12"/>
    </row>
    <row r="30" spans="1:19" ht="15.95" customHeight="1">
      <c r="A30" s="8"/>
      <c r="B30" s="8"/>
      <c r="C30" s="8"/>
      <c r="D30" s="15" t="s">
        <v>7</v>
      </c>
      <c r="E30" s="8" t="s">
        <v>8</v>
      </c>
    </row>
    <row r="31" spans="1:19" ht="15.95" customHeight="1">
      <c r="A31" s="12" t="s">
        <v>26</v>
      </c>
      <c r="C31" s="12"/>
      <c r="D31" s="19">
        <v>16</v>
      </c>
      <c r="E31" s="1">
        <f>D31/D$47*100</f>
        <v>12.698412698412698</v>
      </c>
      <c r="F31" s="34"/>
    </row>
    <row r="32" spans="1:19" ht="15.95" customHeight="1">
      <c r="A32" s="12" t="s">
        <v>27</v>
      </c>
      <c r="C32" s="12"/>
      <c r="D32" s="19">
        <v>4</v>
      </c>
      <c r="E32" s="1">
        <f t="shared" ref="E32:E46" si="3">D32/D$47*100</f>
        <v>3.1746031746031744</v>
      </c>
    </row>
    <row r="33" spans="1:5" ht="15.95" customHeight="1">
      <c r="A33" s="12" t="s">
        <v>28</v>
      </c>
      <c r="C33" s="12"/>
      <c r="D33" s="19">
        <v>9</v>
      </c>
      <c r="E33" s="1">
        <f t="shared" si="3"/>
        <v>7.1428571428571423</v>
      </c>
    </row>
    <row r="34" spans="1:5" ht="15.95" customHeight="1">
      <c r="A34" s="12" t="s">
        <v>29</v>
      </c>
      <c r="C34" s="12"/>
      <c r="D34" s="19">
        <v>31</v>
      </c>
      <c r="E34" s="1">
        <f t="shared" si="3"/>
        <v>24.603174603174601</v>
      </c>
    </row>
    <row r="35" spans="1:5" ht="15.95" customHeight="1">
      <c r="A35" s="12" t="s">
        <v>30</v>
      </c>
      <c r="C35" s="12"/>
      <c r="D35" s="19">
        <v>54</v>
      </c>
      <c r="E35" s="1">
        <f t="shared" si="3"/>
        <v>42.857142857142854</v>
      </c>
    </row>
    <row r="36" spans="1:5" ht="15.95" customHeight="1">
      <c r="A36" s="12" t="s">
        <v>31</v>
      </c>
      <c r="C36" s="12"/>
      <c r="D36" s="19">
        <v>2</v>
      </c>
      <c r="E36" s="1">
        <f t="shared" si="3"/>
        <v>1.5873015873015872</v>
      </c>
    </row>
    <row r="37" spans="1:5" ht="15.95" customHeight="1">
      <c r="A37" s="12" t="s">
        <v>32</v>
      </c>
      <c r="C37" s="12"/>
      <c r="D37" s="19">
        <v>8</v>
      </c>
      <c r="E37" s="1">
        <f t="shared" si="3"/>
        <v>6.3492063492063489</v>
      </c>
    </row>
    <row r="38" spans="1:5" ht="15.95" customHeight="1">
      <c r="A38" s="12" t="s">
        <v>33</v>
      </c>
      <c r="C38" s="12"/>
      <c r="D38" s="19">
        <v>4</v>
      </c>
      <c r="E38" s="1">
        <f t="shared" si="3"/>
        <v>3.1746031746031744</v>
      </c>
    </row>
    <row r="39" spans="1:5" ht="15.95" customHeight="1">
      <c r="A39" s="12" t="s">
        <v>34</v>
      </c>
      <c r="C39" s="12"/>
      <c r="D39" s="19">
        <v>3</v>
      </c>
      <c r="E39" s="1">
        <f t="shared" si="3"/>
        <v>2.3809523809523809</v>
      </c>
    </row>
    <row r="40" spans="1:5" ht="15.95" customHeight="1">
      <c r="A40" s="12" t="s">
        <v>35</v>
      </c>
      <c r="C40" s="12"/>
      <c r="D40" s="19">
        <v>0</v>
      </c>
      <c r="E40" s="1">
        <f t="shared" si="3"/>
        <v>0</v>
      </c>
    </row>
    <row r="41" spans="1:5" ht="15.95" customHeight="1">
      <c r="A41" s="12" t="s">
        <v>36</v>
      </c>
      <c r="C41" s="12"/>
      <c r="D41" s="19">
        <v>0</v>
      </c>
      <c r="E41" s="1">
        <f t="shared" si="3"/>
        <v>0</v>
      </c>
    </row>
    <row r="42" spans="1:5" ht="15.95" customHeight="1">
      <c r="A42" s="12" t="s">
        <v>37</v>
      </c>
      <c r="C42" s="12"/>
      <c r="D42" s="19">
        <v>0</v>
      </c>
      <c r="E42" s="1">
        <f t="shared" si="3"/>
        <v>0</v>
      </c>
    </row>
    <row r="43" spans="1:5" ht="15.95" customHeight="1">
      <c r="A43" s="12" t="s">
        <v>38</v>
      </c>
      <c r="C43" s="12"/>
      <c r="D43" s="16">
        <v>7</v>
      </c>
      <c r="E43" s="1">
        <f t="shared" si="3"/>
        <v>5.5555555555555554</v>
      </c>
    </row>
    <row r="44" spans="1:5" ht="15.95" customHeight="1">
      <c r="A44" s="12" t="s">
        <v>39</v>
      </c>
      <c r="C44" s="12"/>
      <c r="D44" s="16">
        <v>0</v>
      </c>
      <c r="E44" s="1">
        <f t="shared" si="3"/>
        <v>0</v>
      </c>
    </row>
    <row r="45" spans="1:5" ht="15.95" customHeight="1">
      <c r="A45" s="12" t="s">
        <v>9</v>
      </c>
      <c r="C45" s="12"/>
      <c r="D45" s="16">
        <v>1</v>
      </c>
      <c r="E45" s="1">
        <f t="shared" si="3"/>
        <v>0.79365079365079361</v>
      </c>
    </row>
    <row r="46" spans="1:5" ht="15.95" customHeight="1" thickBot="1">
      <c r="A46" s="39" t="s">
        <v>10</v>
      </c>
      <c r="B46" s="39"/>
      <c r="C46" s="39"/>
      <c r="D46" s="45">
        <f>SUM(D31:D45)</f>
        <v>139</v>
      </c>
      <c r="E46" s="64">
        <f t="shared" si="3"/>
        <v>110.31746031746033</v>
      </c>
    </row>
    <row r="47" spans="1:5" ht="15.95" customHeight="1" thickTop="1">
      <c r="A47" s="40" t="s">
        <v>108</v>
      </c>
      <c r="B47" s="40"/>
      <c r="C47" s="40"/>
      <c r="D47" s="46">
        <v>126</v>
      </c>
      <c r="E47" s="41"/>
    </row>
    <row r="48" spans="1:5" ht="15.95" customHeight="1">
      <c r="A48" s="37" t="s">
        <v>153</v>
      </c>
      <c r="B48" s="37"/>
      <c r="C48" s="37"/>
    </row>
    <row r="54" spans="1:5">
      <c r="A54" s="32"/>
      <c r="B54" s="32"/>
      <c r="C54" s="3"/>
      <c r="D54" s="3"/>
      <c r="E54" s="3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　
　単純集計表（世帯員票）</oddHeader>
    <oddFooter>&amp;C&amp;"HG丸ｺﾞｼｯｸM-PRO,標準"&amp;10&amp;P / &amp;N ページ　(問2～4)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42"/>
  <sheetViews>
    <sheetView zoomScale="80" zoomScaleNormal="80" workbookViewId="0"/>
  </sheetViews>
  <sheetFormatPr defaultRowHeight="13.5"/>
  <cols>
    <col min="1" max="3" width="9" style="12"/>
    <col min="7" max="7" width="9" style="12"/>
    <col min="8" max="8" width="4.625" customWidth="1"/>
    <col min="11" max="11" width="9" style="12"/>
  </cols>
  <sheetData>
    <row r="1" spans="1:9" ht="18" customHeight="1">
      <c r="A1" s="12" t="s">
        <v>162</v>
      </c>
    </row>
    <row r="2" spans="1:9" ht="27.75" customHeight="1">
      <c r="A2" s="37" t="s">
        <v>153</v>
      </c>
      <c r="B2" s="69" t="s">
        <v>235</v>
      </c>
      <c r="C2" s="37"/>
    </row>
    <row r="3" spans="1:9" ht="18" customHeight="1"/>
    <row r="4" spans="1:9" ht="18" customHeight="1">
      <c r="A4" s="11" t="s">
        <v>43</v>
      </c>
      <c r="B4" s="11"/>
      <c r="C4" s="15" t="s">
        <v>7</v>
      </c>
      <c r="D4" s="8" t="s">
        <v>8</v>
      </c>
      <c r="F4" s="11"/>
      <c r="G4" s="11"/>
      <c r="H4" s="11"/>
      <c r="I4" s="14" t="s">
        <v>106</v>
      </c>
    </row>
    <row r="5" spans="1:9" ht="18" customHeight="1">
      <c r="A5" s="13">
        <v>0</v>
      </c>
      <c r="B5" s="13"/>
      <c r="C5" s="19">
        <v>0</v>
      </c>
      <c r="D5" s="1">
        <f>C5/C$15*100</f>
        <v>0</v>
      </c>
      <c r="F5" s="12" t="s">
        <v>46</v>
      </c>
      <c r="H5" s="12"/>
      <c r="I5" s="48">
        <v>4.51</v>
      </c>
    </row>
    <row r="6" spans="1:9" ht="18" customHeight="1">
      <c r="A6" s="13">
        <v>1</v>
      </c>
      <c r="B6" s="13"/>
      <c r="C6" s="19">
        <v>7</v>
      </c>
      <c r="D6" s="1">
        <f t="shared" ref="D6:D15" si="0">C6/C$15*100</f>
        <v>5.5555555555555554</v>
      </c>
      <c r="F6" s="12" t="s">
        <v>48</v>
      </c>
      <c r="H6" s="12"/>
      <c r="I6" s="48">
        <v>1.52</v>
      </c>
    </row>
    <row r="7" spans="1:9" ht="18" customHeight="1">
      <c r="A7" s="13">
        <v>2</v>
      </c>
      <c r="B7" s="13"/>
      <c r="C7" s="19">
        <v>11</v>
      </c>
      <c r="D7" s="1">
        <f t="shared" si="0"/>
        <v>8.7301587301587293</v>
      </c>
      <c r="F7" s="12" t="s">
        <v>14</v>
      </c>
      <c r="H7" s="12"/>
      <c r="I7" s="48">
        <v>4.51</v>
      </c>
    </row>
    <row r="8" spans="1:9" ht="18" customHeight="1">
      <c r="A8" s="13">
        <v>3</v>
      </c>
      <c r="B8" s="13"/>
      <c r="C8" s="19">
        <v>10</v>
      </c>
      <c r="D8" s="1">
        <f t="shared" si="0"/>
        <v>7.9365079365079358</v>
      </c>
      <c r="F8" s="31" t="s">
        <v>15</v>
      </c>
      <c r="G8" s="31"/>
      <c r="H8" s="31"/>
      <c r="I8" s="49">
        <v>1.52</v>
      </c>
    </row>
    <row r="9" spans="1:9" ht="18" customHeight="1">
      <c r="A9" s="13">
        <v>4</v>
      </c>
      <c r="B9" s="13"/>
      <c r="C9" s="19">
        <v>16</v>
      </c>
      <c r="D9" s="1">
        <f t="shared" si="0"/>
        <v>12.698412698412698</v>
      </c>
    </row>
    <row r="10" spans="1:9" ht="18" customHeight="1">
      <c r="A10" s="13">
        <v>5</v>
      </c>
      <c r="B10" s="13"/>
      <c r="C10" s="19">
        <v>51</v>
      </c>
      <c r="D10" s="1">
        <f t="shared" si="0"/>
        <v>40.476190476190474</v>
      </c>
    </row>
    <row r="11" spans="1:9" ht="18" customHeight="1">
      <c r="A11" s="13">
        <v>6</v>
      </c>
      <c r="B11" s="13"/>
      <c r="C11" s="19">
        <v>22</v>
      </c>
      <c r="D11" s="1">
        <f t="shared" si="0"/>
        <v>17.460317460317459</v>
      </c>
    </row>
    <row r="12" spans="1:9" ht="18" customHeight="1">
      <c r="A12" s="13">
        <v>7</v>
      </c>
      <c r="B12" s="13"/>
      <c r="C12" s="19">
        <v>7</v>
      </c>
      <c r="D12" s="1">
        <f t="shared" si="0"/>
        <v>5.5555555555555554</v>
      </c>
    </row>
    <row r="13" spans="1:9" ht="18" customHeight="1">
      <c r="A13" s="12" t="s">
        <v>9</v>
      </c>
      <c r="C13" s="16">
        <v>1</v>
      </c>
      <c r="D13" s="1">
        <f t="shared" si="0"/>
        <v>0.79365079365079361</v>
      </c>
    </row>
    <row r="14" spans="1:9" ht="18" customHeight="1">
      <c r="A14" s="12" t="s">
        <v>20</v>
      </c>
      <c r="C14" s="16">
        <v>1</v>
      </c>
      <c r="D14" s="1">
        <f t="shared" si="0"/>
        <v>0.79365079365079361</v>
      </c>
    </row>
    <row r="15" spans="1:9" ht="18" customHeight="1">
      <c r="A15" s="11" t="s">
        <v>10</v>
      </c>
      <c r="B15" s="11"/>
      <c r="C15" s="18">
        <f>SUM(C5:C14)</f>
        <v>126</v>
      </c>
      <c r="D15" s="61">
        <f t="shared" si="0"/>
        <v>100</v>
      </c>
    </row>
    <row r="16" spans="1:9" ht="18" customHeight="1"/>
    <row r="17" spans="1:14" ht="18" customHeight="1">
      <c r="A17" s="11" t="s">
        <v>44</v>
      </c>
      <c r="B17" s="11"/>
      <c r="C17" s="15" t="s">
        <v>7</v>
      </c>
      <c r="D17" s="8" t="s">
        <v>8</v>
      </c>
      <c r="F17" s="11"/>
      <c r="G17" s="11"/>
      <c r="H17" s="11"/>
      <c r="I17" s="14" t="s">
        <v>6</v>
      </c>
    </row>
    <row r="18" spans="1:14" ht="18" customHeight="1">
      <c r="A18" s="12" t="s">
        <v>139</v>
      </c>
      <c r="C18" s="24">
        <v>0</v>
      </c>
      <c r="D18" s="1">
        <f>C18/C$26*100</f>
        <v>0</v>
      </c>
      <c r="F18" s="12" t="s">
        <v>46</v>
      </c>
      <c r="H18" s="12"/>
      <c r="I18" s="29">
        <v>30.5</v>
      </c>
    </row>
    <row r="19" spans="1:14" ht="18" customHeight="1">
      <c r="A19" s="12" t="s">
        <v>200</v>
      </c>
      <c r="C19" s="24">
        <v>16</v>
      </c>
      <c r="D19" s="1">
        <f t="shared" ref="D19:D26" si="1">C19/C$26*100</f>
        <v>12.698412698412698</v>
      </c>
      <c r="F19" s="12" t="s">
        <v>48</v>
      </c>
      <c r="H19" s="12"/>
      <c r="I19" s="29">
        <v>20.7</v>
      </c>
    </row>
    <row r="20" spans="1:14" ht="18" customHeight="1">
      <c r="A20" s="12" t="s">
        <v>203</v>
      </c>
      <c r="C20" s="24">
        <v>18</v>
      </c>
      <c r="D20" s="1">
        <f t="shared" si="1"/>
        <v>14.285714285714285</v>
      </c>
      <c r="F20" s="12" t="s">
        <v>14</v>
      </c>
      <c r="H20" s="12"/>
      <c r="I20" s="29">
        <v>30.5</v>
      </c>
    </row>
    <row r="21" spans="1:14" ht="18" customHeight="1">
      <c r="A21" s="12" t="s">
        <v>204</v>
      </c>
      <c r="C21" s="24">
        <v>25</v>
      </c>
      <c r="D21" s="1">
        <f t="shared" si="1"/>
        <v>19.841269841269842</v>
      </c>
      <c r="F21" s="31" t="s">
        <v>15</v>
      </c>
      <c r="G21" s="31"/>
      <c r="H21" s="31"/>
      <c r="I21" s="30">
        <v>20.7</v>
      </c>
      <c r="K21" s="32"/>
      <c r="L21" s="3"/>
      <c r="M21" s="3"/>
    </row>
    <row r="22" spans="1:14" ht="18" customHeight="1">
      <c r="A22" s="12" t="s">
        <v>205</v>
      </c>
      <c r="C22" s="24">
        <v>21</v>
      </c>
      <c r="D22" s="1">
        <f t="shared" si="1"/>
        <v>16.666666666666664</v>
      </c>
      <c r="L22" s="5"/>
      <c r="M22" s="2"/>
    </row>
    <row r="23" spans="1:14" ht="18" customHeight="1">
      <c r="A23" s="12" t="s">
        <v>206</v>
      </c>
      <c r="C23" s="24">
        <v>24</v>
      </c>
      <c r="D23" s="1">
        <f t="shared" si="1"/>
        <v>19.047619047619047</v>
      </c>
      <c r="L23" s="5"/>
      <c r="M23" s="2"/>
    </row>
    <row r="24" spans="1:14" ht="18" customHeight="1">
      <c r="A24" s="12" t="s">
        <v>201</v>
      </c>
      <c r="C24" s="24">
        <v>18</v>
      </c>
      <c r="D24" s="1">
        <f t="shared" si="1"/>
        <v>14.285714285714285</v>
      </c>
      <c r="L24" s="5"/>
      <c r="M24" s="2"/>
    </row>
    <row r="25" spans="1:14" ht="18" customHeight="1">
      <c r="A25" s="12" t="s">
        <v>9</v>
      </c>
      <c r="C25" s="24">
        <v>4</v>
      </c>
      <c r="D25" s="1">
        <f t="shared" si="1"/>
        <v>3.1746031746031744</v>
      </c>
      <c r="L25" s="5"/>
      <c r="M25" s="2"/>
    </row>
    <row r="26" spans="1:14" ht="18" customHeight="1">
      <c r="A26" s="11" t="s">
        <v>10</v>
      </c>
      <c r="B26" s="11"/>
      <c r="C26" s="18">
        <f>SUM(C18:C25)</f>
        <v>126</v>
      </c>
      <c r="D26" s="61">
        <f t="shared" si="1"/>
        <v>100</v>
      </c>
      <c r="L26" s="5"/>
      <c r="M26" s="2"/>
    </row>
    <row r="27" spans="1:14" ht="18" customHeight="1">
      <c r="L27" s="5"/>
      <c r="M27" s="2"/>
    </row>
    <row r="28" spans="1:14" ht="18" customHeight="1">
      <c r="A28" s="11" t="s">
        <v>45</v>
      </c>
      <c r="B28" s="11"/>
      <c r="C28" s="11"/>
      <c r="D28" s="11"/>
      <c r="E28" s="15" t="s">
        <v>7</v>
      </c>
      <c r="F28" s="8" t="s">
        <v>8</v>
      </c>
      <c r="G28"/>
      <c r="H28" s="12"/>
      <c r="J28" s="2"/>
      <c r="K28"/>
      <c r="L28" s="12"/>
      <c r="N28" s="2"/>
    </row>
    <row r="29" spans="1:14" ht="18" customHeight="1">
      <c r="A29" s="12" t="s">
        <v>146</v>
      </c>
      <c r="D29" s="12"/>
      <c r="E29" s="19">
        <v>4</v>
      </c>
      <c r="F29" s="1">
        <f>E29/E$42*100</f>
        <v>3.1746031746031744</v>
      </c>
      <c r="G29"/>
      <c r="H29" s="12"/>
      <c r="J29" s="2"/>
      <c r="K29"/>
      <c r="L29" s="12"/>
      <c r="N29" s="2"/>
    </row>
    <row r="30" spans="1:14" ht="18" customHeight="1">
      <c r="A30" s="12" t="s">
        <v>207</v>
      </c>
      <c r="D30" s="12"/>
      <c r="E30" s="19">
        <v>16</v>
      </c>
      <c r="F30" s="1">
        <f t="shared" ref="F30:F42" si="2">E30/E$42*100</f>
        <v>12.698412698412698</v>
      </c>
      <c r="G30"/>
      <c r="H30" s="12"/>
      <c r="J30" s="2"/>
      <c r="K30"/>
      <c r="L30" s="12"/>
    </row>
    <row r="31" spans="1:14" ht="18" customHeight="1">
      <c r="A31" s="12" t="s">
        <v>208</v>
      </c>
      <c r="D31" s="12"/>
      <c r="E31" s="19">
        <v>10</v>
      </c>
      <c r="F31" s="1">
        <f t="shared" si="2"/>
        <v>7.9365079365079358</v>
      </c>
      <c r="G31"/>
      <c r="H31" s="12"/>
      <c r="J31" s="2"/>
      <c r="K31"/>
      <c r="L31" s="12"/>
    </row>
    <row r="32" spans="1:14" ht="18" customHeight="1">
      <c r="A32" s="12" t="s">
        <v>209</v>
      </c>
      <c r="D32" s="12"/>
      <c r="E32" s="19">
        <v>16</v>
      </c>
      <c r="F32" s="1">
        <f t="shared" si="2"/>
        <v>12.698412698412698</v>
      </c>
      <c r="G32"/>
      <c r="H32" s="12"/>
      <c r="J32" s="2"/>
      <c r="K32"/>
      <c r="L32" s="12"/>
    </row>
    <row r="33" spans="1:12" ht="18" customHeight="1">
      <c r="A33" s="12" t="s">
        <v>210</v>
      </c>
      <c r="D33" s="12"/>
      <c r="E33" s="19">
        <v>20</v>
      </c>
      <c r="F33" s="1">
        <f t="shared" si="2"/>
        <v>15.873015873015872</v>
      </c>
      <c r="G33"/>
      <c r="H33" s="12"/>
      <c r="K33"/>
      <c r="L33" s="12"/>
    </row>
    <row r="34" spans="1:12" ht="18" customHeight="1">
      <c r="A34" s="12" t="s">
        <v>211</v>
      </c>
      <c r="D34" s="12"/>
      <c r="E34" s="19">
        <v>12</v>
      </c>
      <c r="F34" s="1">
        <f t="shared" si="2"/>
        <v>9.5238095238095237</v>
      </c>
      <c r="G34"/>
      <c r="H34" s="12"/>
      <c r="K34"/>
      <c r="L34" s="12"/>
    </row>
    <row r="35" spans="1:12" ht="18" customHeight="1">
      <c r="A35" s="12" t="s">
        <v>212</v>
      </c>
      <c r="D35" s="12"/>
      <c r="E35" s="19">
        <v>18</v>
      </c>
      <c r="F35" s="1">
        <f t="shared" si="2"/>
        <v>14.285714285714285</v>
      </c>
      <c r="G35"/>
      <c r="H35" s="12"/>
      <c r="K35"/>
      <c r="L35" s="12"/>
    </row>
    <row r="36" spans="1:12" ht="18" customHeight="1">
      <c r="A36" s="12" t="s">
        <v>213</v>
      </c>
      <c r="D36" s="12"/>
      <c r="E36" s="19">
        <v>8</v>
      </c>
      <c r="F36" s="1">
        <f t="shared" si="2"/>
        <v>6.3492063492063489</v>
      </c>
      <c r="G36"/>
      <c r="H36" s="12"/>
      <c r="K36"/>
      <c r="L36" s="12"/>
    </row>
    <row r="37" spans="1:12" ht="18" customHeight="1">
      <c r="A37" s="12" t="s">
        <v>214</v>
      </c>
      <c r="D37" s="12"/>
      <c r="E37" s="19">
        <v>8</v>
      </c>
      <c r="F37" s="1">
        <f t="shared" si="2"/>
        <v>6.3492063492063489</v>
      </c>
      <c r="G37"/>
      <c r="H37" s="12"/>
      <c r="K37"/>
      <c r="L37" s="12"/>
    </row>
    <row r="38" spans="1:12" ht="18" customHeight="1">
      <c r="A38" s="12" t="s">
        <v>215</v>
      </c>
      <c r="D38" s="12"/>
      <c r="E38" s="19">
        <v>4</v>
      </c>
      <c r="F38" s="1">
        <f t="shared" si="2"/>
        <v>3.1746031746031744</v>
      </c>
      <c r="G38"/>
      <c r="H38" s="12"/>
      <c r="K38"/>
      <c r="L38" s="12"/>
    </row>
    <row r="39" spans="1:12" ht="18" customHeight="1">
      <c r="A39" s="12" t="s">
        <v>202</v>
      </c>
      <c r="D39" s="12"/>
      <c r="E39" s="19">
        <v>9</v>
      </c>
      <c r="F39" s="1">
        <f t="shared" si="2"/>
        <v>7.1428571428571423</v>
      </c>
      <c r="G39"/>
      <c r="H39" s="12"/>
      <c r="K39"/>
      <c r="L39" s="12"/>
    </row>
    <row r="40" spans="1:12" ht="18" customHeight="1">
      <c r="A40" s="12" t="s">
        <v>47</v>
      </c>
      <c r="D40" s="12"/>
      <c r="E40" s="16">
        <v>0</v>
      </c>
      <c r="F40" s="1">
        <f t="shared" si="2"/>
        <v>0</v>
      </c>
      <c r="G40"/>
      <c r="H40" s="12"/>
      <c r="K40"/>
      <c r="L40" s="12"/>
    </row>
    <row r="41" spans="1:12" ht="18" customHeight="1">
      <c r="A41" s="12" t="s">
        <v>9</v>
      </c>
      <c r="D41" s="12"/>
      <c r="E41" s="16">
        <v>1</v>
      </c>
      <c r="F41" s="1">
        <f t="shared" si="2"/>
        <v>0.79365079365079361</v>
      </c>
      <c r="G41"/>
      <c r="H41" s="12"/>
      <c r="K41"/>
      <c r="L41" s="12"/>
    </row>
    <row r="42" spans="1:12" ht="18" customHeight="1">
      <c r="A42" s="11" t="s">
        <v>10</v>
      </c>
      <c r="B42" s="11"/>
      <c r="C42" s="11"/>
      <c r="D42" s="11"/>
      <c r="E42" s="18">
        <f>SUM(E29:E41)</f>
        <v>126</v>
      </c>
      <c r="F42" s="61">
        <f t="shared" si="2"/>
        <v>100</v>
      </c>
      <c r="G42"/>
      <c r="H42" s="12"/>
      <c r="K42"/>
      <c r="L42" s="1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　
　単純集計表（世帯員票）</oddHeader>
    <oddFooter>&amp;C&amp;"HG丸ｺﾞｼｯｸM-PRO,標準"&amp;10&amp;P / &amp;N ページ　(問5)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52"/>
  <sheetViews>
    <sheetView zoomScale="80" zoomScaleNormal="80" workbookViewId="0"/>
  </sheetViews>
  <sheetFormatPr defaultRowHeight="13.5"/>
  <cols>
    <col min="1" max="5" width="9" style="12"/>
    <col min="9" max="9" width="4.625" customWidth="1"/>
    <col min="11" max="13" width="9" style="12"/>
    <col min="17" max="18" width="9" style="12"/>
  </cols>
  <sheetData>
    <row r="1" spans="1:11" ht="15.95" customHeight="1">
      <c r="A1" s="12" t="s">
        <v>159</v>
      </c>
    </row>
    <row r="2" spans="1:11" ht="27.75" customHeight="1">
      <c r="B2" s="68" t="s">
        <v>235</v>
      </c>
    </row>
    <row r="3" spans="1:11" ht="15.95" customHeight="1">
      <c r="A3" s="11"/>
      <c r="B3" s="11"/>
      <c r="C3" s="11"/>
      <c r="D3" s="11"/>
      <c r="E3" s="11"/>
      <c r="F3" s="15" t="s">
        <v>7</v>
      </c>
      <c r="G3" s="8" t="s">
        <v>216</v>
      </c>
      <c r="H3" s="35"/>
    </row>
    <row r="4" spans="1:11" ht="15.95" customHeight="1">
      <c r="A4" s="12" t="s">
        <v>49</v>
      </c>
      <c r="F4" s="19">
        <v>99</v>
      </c>
      <c r="G4" s="1">
        <f>F4/F$10*100</f>
        <v>44.796380090497742</v>
      </c>
      <c r="H4" s="1"/>
    </row>
    <row r="5" spans="1:11" ht="15.95" customHeight="1">
      <c r="A5" s="12" t="s">
        <v>50</v>
      </c>
      <c r="F5" s="19">
        <v>13</v>
      </c>
      <c r="G5" s="1">
        <f t="shared" ref="G5:G10" si="0">F5/F$10*100</f>
        <v>5.8823529411764701</v>
      </c>
      <c r="H5" s="1"/>
    </row>
    <row r="6" spans="1:11" ht="15.95" customHeight="1">
      <c r="A6" s="12" t="s">
        <v>51</v>
      </c>
      <c r="F6" s="19">
        <v>12</v>
      </c>
      <c r="G6" s="1">
        <f t="shared" si="0"/>
        <v>5.4298642533936654</v>
      </c>
      <c r="H6" s="1"/>
    </row>
    <row r="7" spans="1:11" ht="15.95" customHeight="1">
      <c r="A7" s="12" t="s">
        <v>52</v>
      </c>
      <c r="F7" s="19">
        <v>93</v>
      </c>
      <c r="G7" s="1">
        <f t="shared" si="0"/>
        <v>42.081447963800905</v>
      </c>
      <c r="H7" s="1"/>
    </row>
    <row r="8" spans="1:11" ht="15.95" customHeight="1">
      <c r="A8" s="12" t="s">
        <v>9</v>
      </c>
      <c r="F8" s="19">
        <v>3</v>
      </c>
      <c r="G8" s="1">
        <f t="shared" si="0"/>
        <v>1.3574660633484164</v>
      </c>
      <c r="H8" s="1"/>
    </row>
    <row r="9" spans="1:11" ht="15.95" customHeight="1">
      <c r="A9" s="12" t="s">
        <v>20</v>
      </c>
      <c r="F9" s="19">
        <v>1</v>
      </c>
      <c r="G9" s="1">
        <f t="shared" si="0"/>
        <v>0.45248868778280549</v>
      </c>
      <c r="H9" s="1"/>
    </row>
    <row r="10" spans="1:11" ht="15.95" customHeight="1">
      <c r="A10" s="11" t="s">
        <v>10</v>
      </c>
      <c r="B10" s="11"/>
      <c r="C10" s="11"/>
      <c r="D10" s="11"/>
      <c r="E10" s="11"/>
      <c r="F10" s="18">
        <f>SUM(F4:F9)</f>
        <v>221</v>
      </c>
      <c r="G10" s="61">
        <f t="shared" si="0"/>
        <v>100</v>
      </c>
      <c r="H10" s="2"/>
    </row>
    <row r="11" spans="1:11" ht="15.95" customHeight="1"/>
    <row r="12" spans="1:11" ht="15.95" customHeight="1"/>
    <row r="13" spans="1:11" ht="15.95" customHeight="1">
      <c r="A13" s="12" t="s">
        <v>160</v>
      </c>
      <c r="D13"/>
      <c r="E13"/>
      <c r="G13" s="12"/>
      <c r="H13" s="12"/>
      <c r="I13" s="12"/>
      <c r="K13"/>
    </row>
    <row r="14" spans="1:11" ht="15.95" customHeight="1">
      <c r="A14" s="37" t="s">
        <v>156</v>
      </c>
      <c r="D14"/>
      <c r="E14"/>
      <c r="G14" s="12"/>
      <c r="H14" s="12"/>
      <c r="I14" s="12"/>
      <c r="K14"/>
    </row>
    <row r="15" spans="1:11" ht="15.95" customHeight="1">
      <c r="D15"/>
      <c r="E15"/>
      <c r="G15" s="12"/>
      <c r="H15" s="12"/>
      <c r="I15" s="12"/>
      <c r="K15"/>
    </row>
    <row r="16" spans="1:11" ht="15.95" customHeight="1">
      <c r="A16" s="12" t="s">
        <v>107</v>
      </c>
      <c r="D16"/>
      <c r="E16"/>
    </row>
    <row r="17" spans="1:11" ht="15.95" customHeight="1">
      <c r="A17" s="11"/>
      <c r="B17" s="11"/>
      <c r="C17" s="11"/>
      <c r="D17" s="15" t="s">
        <v>7</v>
      </c>
      <c r="E17" s="8" t="s">
        <v>216</v>
      </c>
      <c r="F17" s="3"/>
    </row>
    <row r="18" spans="1:11" ht="15.95" customHeight="1">
      <c r="A18" s="12" t="s">
        <v>26</v>
      </c>
      <c r="D18" s="19">
        <v>17</v>
      </c>
      <c r="E18" s="1">
        <f>D18/D$35*100</f>
        <v>13.709677419354838</v>
      </c>
      <c r="F18" s="1"/>
    </row>
    <row r="19" spans="1:11" ht="15.95" customHeight="1">
      <c r="A19" s="12" t="s">
        <v>27</v>
      </c>
      <c r="D19" s="19">
        <v>3</v>
      </c>
      <c r="E19" s="1">
        <f t="shared" ref="E19:E34" si="1">D19/D$35*100</f>
        <v>2.4193548387096775</v>
      </c>
      <c r="F19" s="1"/>
    </row>
    <row r="20" spans="1:11" ht="15.95" customHeight="1">
      <c r="A20" s="12" t="s">
        <v>28</v>
      </c>
      <c r="D20" s="19">
        <v>10</v>
      </c>
      <c r="E20" s="1">
        <f t="shared" si="1"/>
        <v>8.064516129032258</v>
      </c>
      <c r="F20" s="1"/>
    </row>
    <row r="21" spans="1:11" ht="15.95" customHeight="1">
      <c r="A21" s="12" t="s">
        <v>29</v>
      </c>
      <c r="D21" s="19">
        <v>30</v>
      </c>
      <c r="E21" s="1">
        <f t="shared" si="1"/>
        <v>24.193548387096776</v>
      </c>
      <c r="F21" s="1"/>
    </row>
    <row r="22" spans="1:11" ht="15.95" customHeight="1">
      <c r="A22" s="12" t="s">
        <v>217</v>
      </c>
      <c r="D22" s="19">
        <v>54</v>
      </c>
      <c r="E22" s="1">
        <f t="shared" si="1"/>
        <v>43.548387096774192</v>
      </c>
      <c r="F22" s="1"/>
    </row>
    <row r="23" spans="1:11" ht="15.95" customHeight="1">
      <c r="A23" s="12" t="s">
        <v>31</v>
      </c>
      <c r="D23" s="19">
        <v>1</v>
      </c>
      <c r="E23" s="1">
        <f t="shared" si="1"/>
        <v>0.80645161290322576</v>
      </c>
      <c r="F23" s="1"/>
    </row>
    <row r="24" spans="1:11" ht="15.95" customHeight="1">
      <c r="A24" s="12" t="s">
        <v>32</v>
      </c>
      <c r="D24" s="19">
        <v>7</v>
      </c>
      <c r="E24" s="1">
        <f t="shared" si="1"/>
        <v>5.6451612903225801</v>
      </c>
      <c r="F24" s="1"/>
    </row>
    <row r="25" spans="1:11" ht="15.95" customHeight="1">
      <c r="A25" s="12" t="s">
        <v>33</v>
      </c>
      <c r="D25" s="19">
        <v>4</v>
      </c>
      <c r="E25" s="1">
        <f t="shared" si="1"/>
        <v>3.225806451612903</v>
      </c>
      <c r="F25" s="1"/>
    </row>
    <row r="26" spans="1:11" ht="15.95" customHeight="1">
      <c r="A26" s="12" t="s">
        <v>34</v>
      </c>
      <c r="D26" s="19">
        <v>2</v>
      </c>
      <c r="E26" s="1">
        <f t="shared" si="1"/>
        <v>1.6129032258064515</v>
      </c>
      <c r="F26" s="1"/>
    </row>
    <row r="27" spans="1:11" ht="15.95" customHeight="1">
      <c r="A27" s="12" t="s">
        <v>35</v>
      </c>
      <c r="D27" s="19">
        <v>0</v>
      </c>
      <c r="E27" s="1">
        <f t="shared" si="1"/>
        <v>0</v>
      </c>
      <c r="F27" s="1"/>
    </row>
    <row r="28" spans="1:11" ht="15.95" customHeight="1">
      <c r="A28" s="12" t="s">
        <v>36</v>
      </c>
      <c r="D28" s="19">
        <v>0</v>
      </c>
      <c r="E28" s="1">
        <f t="shared" si="1"/>
        <v>0</v>
      </c>
      <c r="F28" s="1"/>
    </row>
    <row r="29" spans="1:11" ht="15.95" customHeight="1">
      <c r="A29" s="12" t="s">
        <v>218</v>
      </c>
      <c r="D29" s="19">
        <v>0</v>
      </c>
      <c r="E29" s="1">
        <f t="shared" si="1"/>
        <v>0</v>
      </c>
      <c r="F29" s="1"/>
    </row>
    <row r="30" spans="1:11" ht="15.95" customHeight="1">
      <c r="A30" s="12" t="s">
        <v>38</v>
      </c>
      <c r="D30" s="19">
        <v>6</v>
      </c>
      <c r="E30" s="1">
        <f t="shared" si="1"/>
        <v>4.838709677419355</v>
      </c>
      <c r="F30" s="1"/>
    </row>
    <row r="31" spans="1:11" ht="15.95" customHeight="1">
      <c r="A31" s="12" t="s">
        <v>219</v>
      </c>
      <c r="D31" s="19">
        <v>0</v>
      </c>
      <c r="E31" s="1">
        <f t="shared" si="1"/>
        <v>0</v>
      </c>
      <c r="F31" s="1"/>
    </row>
    <row r="32" spans="1:11" ht="15.95" customHeight="1">
      <c r="A32" s="12" t="s">
        <v>9</v>
      </c>
      <c r="D32" s="16">
        <v>2</v>
      </c>
      <c r="E32" s="1">
        <f t="shared" si="1"/>
        <v>1.6129032258064515</v>
      </c>
      <c r="F32" s="1"/>
      <c r="G32" s="12"/>
      <c r="H32" s="12"/>
      <c r="I32" s="12"/>
      <c r="K32"/>
    </row>
    <row r="33" spans="1:11" ht="15.95" customHeight="1">
      <c r="A33" s="12" t="s">
        <v>20</v>
      </c>
      <c r="D33" s="16">
        <v>0</v>
      </c>
      <c r="E33" s="1">
        <f t="shared" si="1"/>
        <v>0</v>
      </c>
      <c r="F33" s="2"/>
      <c r="G33" s="12"/>
      <c r="H33" s="12"/>
      <c r="I33" s="12"/>
      <c r="K33"/>
    </row>
    <row r="34" spans="1:11" ht="15.95" customHeight="1" thickBot="1">
      <c r="A34" s="39" t="s">
        <v>10</v>
      </c>
      <c r="B34" s="39"/>
      <c r="C34" s="39"/>
      <c r="D34" s="45">
        <f>SUM(D18:D33)</f>
        <v>136</v>
      </c>
      <c r="E34" s="64">
        <f t="shared" si="1"/>
        <v>109.6774193548387</v>
      </c>
      <c r="G34" s="12"/>
      <c r="H34" s="12"/>
      <c r="I34" s="12"/>
      <c r="K34"/>
    </row>
    <row r="35" spans="1:11" ht="15.95" customHeight="1" thickTop="1">
      <c r="A35" s="40" t="s">
        <v>108</v>
      </c>
      <c r="B35" s="40"/>
      <c r="C35" s="40"/>
      <c r="D35" s="46">
        <v>124</v>
      </c>
      <c r="E35" s="41"/>
      <c r="G35" s="12"/>
      <c r="H35" s="12"/>
      <c r="I35" s="12"/>
      <c r="K35"/>
    </row>
    <row r="36" spans="1:11" ht="15.95" customHeight="1">
      <c r="D36"/>
      <c r="E36"/>
      <c r="G36" s="12"/>
      <c r="H36" s="12"/>
      <c r="I36" s="12"/>
      <c r="K36"/>
    </row>
    <row r="37" spans="1:11" ht="15.95" customHeight="1">
      <c r="A37" s="12" t="s">
        <v>53</v>
      </c>
      <c r="D37"/>
      <c r="E37"/>
      <c r="G37" s="12"/>
      <c r="H37" s="12"/>
      <c r="I37" s="12"/>
      <c r="K37"/>
    </row>
    <row r="38" spans="1:11" ht="15.95" customHeight="1">
      <c r="A38" s="11" t="s">
        <v>44</v>
      </c>
      <c r="B38" s="11"/>
      <c r="C38" s="11"/>
      <c r="D38" s="15" t="s">
        <v>7</v>
      </c>
      <c r="E38" s="8" t="s">
        <v>8</v>
      </c>
      <c r="G38" s="11"/>
      <c r="H38" s="11"/>
      <c r="I38" s="11"/>
      <c r="J38" s="14" t="s">
        <v>6</v>
      </c>
    </row>
    <row r="39" spans="1:11" ht="15.95" customHeight="1">
      <c r="A39" s="12" t="s">
        <v>200</v>
      </c>
      <c r="D39" s="24">
        <v>11</v>
      </c>
      <c r="E39" s="1">
        <f>D39/D$46*100</f>
        <v>8.870967741935484</v>
      </c>
      <c r="G39" s="12" t="s">
        <v>46</v>
      </c>
      <c r="H39" s="12"/>
      <c r="I39" s="12"/>
      <c r="J39" s="29">
        <v>31</v>
      </c>
    </row>
    <row r="40" spans="1:11" ht="15.95" customHeight="1">
      <c r="A40" s="12" t="s">
        <v>203</v>
      </c>
      <c r="D40" s="24">
        <v>16</v>
      </c>
      <c r="E40" s="1">
        <f t="shared" ref="E40:E46" si="2">D40/D$46*100</f>
        <v>12.903225806451612</v>
      </c>
      <c r="G40" s="12" t="s">
        <v>48</v>
      </c>
      <c r="H40" s="12"/>
      <c r="I40" s="12"/>
      <c r="J40" s="29">
        <v>16.2</v>
      </c>
    </row>
    <row r="41" spans="1:11" ht="15.95" customHeight="1">
      <c r="A41" s="12" t="s">
        <v>204</v>
      </c>
      <c r="D41" s="24">
        <v>27</v>
      </c>
      <c r="E41" s="1">
        <f t="shared" si="2"/>
        <v>21.774193548387096</v>
      </c>
      <c r="G41" s="12" t="s">
        <v>14</v>
      </c>
      <c r="H41" s="12"/>
      <c r="I41" s="12"/>
      <c r="J41" s="29">
        <v>31</v>
      </c>
    </row>
    <row r="42" spans="1:11" ht="15.95" customHeight="1">
      <c r="A42" s="12" t="s">
        <v>205</v>
      </c>
      <c r="D42" s="24">
        <v>21</v>
      </c>
      <c r="E42" s="1">
        <f t="shared" si="2"/>
        <v>16.93548387096774</v>
      </c>
      <c r="G42" s="31" t="s">
        <v>15</v>
      </c>
      <c r="H42" s="31"/>
      <c r="I42" s="31"/>
      <c r="J42" s="30">
        <v>16.2</v>
      </c>
    </row>
    <row r="43" spans="1:11" ht="15.95" customHeight="1">
      <c r="A43" s="12" t="s">
        <v>206</v>
      </c>
      <c r="D43" s="24">
        <v>25</v>
      </c>
      <c r="E43" s="1">
        <f t="shared" si="2"/>
        <v>20.161290322580644</v>
      </c>
    </row>
    <row r="44" spans="1:11" ht="15.95" customHeight="1">
      <c r="A44" s="12" t="s">
        <v>201</v>
      </c>
      <c r="D44" s="24">
        <v>17</v>
      </c>
      <c r="E44" s="1">
        <f t="shared" si="2"/>
        <v>13.709677419354838</v>
      </c>
    </row>
    <row r="45" spans="1:11" ht="15.95" customHeight="1">
      <c r="A45" s="12" t="s">
        <v>9</v>
      </c>
      <c r="D45" s="24">
        <v>7</v>
      </c>
      <c r="E45" s="1">
        <f t="shared" si="2"/>
        <v>5.6451612903225801</v>
      </c>
    </row>
    <row r="46" spans="1:11" ht="15.95" customHeight="1">
      <c r="A46" s="11" t="s">
        <v>10</v>
      </c>
      <c r="B46" s="11"/>
      <c r="C46" s="11"/>
      <c r="D46" s="18">
        <f>SUM(D39:D45)</f>
        <v>124</v>
      </c>
      <c r="E46" s="61">
        <f t="shared" si="2"/>
        <v>100</v>
      </c>
    </row>
    <row r="47" spans="1:11" ht="14.45" customHeight="1">
      <c r="A47" s="32"/>
      <c r="B47" s="32"/>
      <c r="C47" s="32"/>
      <c r="D47" s="3"/>
      <c r="E47" s="2"/>
    </row>
    <row r="48" spans="1:11" ht="14.45" customHeight="1">
      <c r="E48"/>
    </row>
    <row r="49" spans="5:5" ht="14.45" customHeight="1">
      <c r="E49"/>
    </row>
    <row r="50" spans="5:5" ht="14.45" customHeight="1">
      <c r="E50"/>
    </row>
    <row r="51" spans="5:5" ht="14.45" customHeight="1">
      <c r="E51"/>
    </row>
    <row r="52" spans="5:5" ht="14.45" customHeight="1">
      <c r="E52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　
　単純集計表（世帯員票）</oddHeader>
    <oddFooter>&amp;C&amp;"HG丸ｺﾞｼｯｸM-PRO,標準"&amp;10&amp;P / &amp;N ページ　(問6～7)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S51"/>
  <sheetViews>
    <sheetView zoomScale="80" zoomScaleNormal="80" workbookViewId="0"/>
  </sheetViews>
  <sheetFormatPr defaultRowHeight="13.5"/>
  <cols>
    <col min="1" max="5" width="9" style="12"/>
    <col min="9" max="9" width="4.625" customWidth="1"/>
    <col min="10" max="12" width="9" style="12"/>
    <col min="16" max="18" width="9" style="12"/>
  </cols>
  <sheetData>
    <row r="1" spans="1:11" ht="15.95" customHeight="1">
      <c r="A1" s="12" t="s">
        <v>157</v>
      </c>
    </row>
    <row r="2" spans="1:11" ht="27.75" customHeight="1">
      <c r="B2" s="68" t="s">
        <v>235</v>
      </c>
    </row>
    <row r="3" spans="1:11" ht="15.95" customHeight="1">
      <c r="A3" s="11"/>
      <c r="B3" s="11"/>
      <c r="C3" s="11"/>
      <c r="D3" s="11"/>
      <c r="E3" s="11"/>
      <c r="F3" s="15" t="s">
        <v>7</v>
      </c>
      <c r="G3" s="8" t="s">
        <v>8</v>
      </c>
    </row>
    <row r="4" spans="1:11" ht="15.95" customHeight="1">
      <c r="A4" s="12" t="s">
        <v>49</v>
      </c>
      <c r="F4" s="19">
        <v>74</v>
      </c>
      <c r="G4" s="1">
        <f>F4/F$9*100</f>
        <v>33.484162895927597</v>
      </c>
    </row>
    <row r="5" spans="1:11" ht="15.95" customHeight="1">
      <c r="A5" s="12" t="s">
        <v>50</v>
      </c>
      <c r="F5" s="19">
        <v>19</v>
      </c>
      <c r="G5" s="1">
        <f t="shared" ref="G5:G9" si="0">F5/F$9*100</f>
        <v>8.5972850678733028</v>
      </c>
    </row>
    <row r="6" spans="1:11" ht="15.95" customHeight="1">
      <c r="A6" s="12" t="s">
        <v>51</v>
      </c>
      <c r="F6" s="19">
        <v>29</v>
      </c>
      <c r="G6" s="1">
        <f t="shared" si="0"/>
        <v>13.122171945701359</v>
      </c>
    </row>
    <row r="7" spans="1:11" ht="15.95" customHeight="1">
      <c r="A7" s="12" t="s">
        <v>52</v>
      </c>
      <c r="F7" s="19">
        <v>91</v>
      </c>
      <c r="G7" s="1">
        <f t="shared" si="0"/>
        <v>41.17647058823529</v>
      </c>
    </row>
    <row r="8" spans="1:11" ht="15.95" customHeight="1">
      <c r="A8" s="12" t="s">
        <v>9</v>
      </c>
      <c r="F8" s="19">
        <v>8</v>
      </c>
      <c r="G8" s="1">
        <f t="shared" si="0"/>
        <v>3.6199095022624439</v>
      </c>
    </row>
    <row r="9" spans="1:11" ht="15.95" customHeight="1">
      <c r="A9" s="11" t="s">
        <v>10</v>
      </c>
      <c r="B9" s="11"/>
      <c r="C9" s="11"/>
      <c r="D9" s="11"/>
      <c r="E9" s="11"/>
      <c r="F9" s="18">
        <f>SUM(F4:F8)</f>
        <v>221</v>
      </c>
      <c r="G9" s="61">
        <f t="shared" si="0"/>
        <v>100</v>
      </c>
    </row>
    <row r="10" spans="1:11" ht="15.95" customHeight="1"/>
    <row r="11" spans="1:11" ht="15.95" customHeight="1"/>
    <row r="12" spans="1:11" ht="15.95" customHeight="1">
      <c r="A12" s="12" t="s">
        <v>161</v>
      </c>
      <c r="D12"/>
      <c r="E12"/>
      <c r="G12" s="12"/>
      <c r="H12" s="12"/>
      <c r="I12" s="12"/>
      <c r="J12"/>
      <c r="K12"/>
    </row>
    <row r="13" spans="1:11" ht="15.95" customHeight="1">
      <c r="A13" s="37" t="s">
        <v>158</v>
      </c>
      <c r="B13" s="37"/>
      <c r="C13" s="37"/>
      <c r="D13"/>
      <c r="E13"/>
      <c r="G13" s="12"/>
      <c r="H13" s="12"/>
      <c r="I13" s="12"/>
      <c r="J13"/>
      <c r="K13"/>
    </row>
    <row r="14" spans="1:11" ht="15.95" customHeight="1">
      <c r="D14"/>
      <c r="E14"/>
      <c r="G14" s="12"/>
      <c r="H14" s="12"/>
      <c r="I14" s="12"/>
      <c r="J14"/>
      <c r="K14"/>
    </row>
    <row r="15" spans="1:11" ht="15.95" customHeight="1">
      <c r="A15" s="12" t="s">
        <v>107</v>
      </c>
      <c r="D15"/>
      <c r="E15"/>
    </row>
    <row r="16" spans="1:11" ht="15.95" customHeight="1">
      <c r="A16" s="11"/>
      <c r="B16" s="11"/>
      <c r="C16" s="11"/>
      <c r="D16" s="15" t="s">
        <v>7</v>
      </c>
      <c r="E16" s="8" t="s">
        <v>8</v>
      </c>
      <c r="F16" s="3"/>
    </row>
    <row r="17" spans="1:19" ht="15.95" customHeight="1">
      <c r="A17" s="12" t="s">
        <v>26</v>
      </c>
      <c r="D17" s="19">
        <v>14</v>
      </c>
      <c r="E17" s="1">
        <f>D17/D$33*100</f>
        <v>11.475409836065573</v>
      </c>
      <c r="F17" s="1"/>
    </row>
    <row r="18" spans="1:19" ht="15.95" customHeight="1">
      <c r="A18" s="12" t="s">
        <v>27</v>
      </c>
      <c r="D18" s="19">
        <v>3</v>
      </c>
      <c r="E18" s="1">
        <f t="shared" ref="E18:E32" si="1">D18/D$33*100</f>
        <v>2.459016393442623</v>
      </c>
      <c r="F18" s="1"/>
    </row>
    <row r="19" spans="1:19" ht="15.95" customHeight="1">
      <c r="A19" s="12" t="s">
        <v>28</v>
      </c>
      <c r="D19" s="19">
        <v>7</v>
      </c>
      <c r="E19" s="1">
        <f t="shared" si="1"/>
        <v>5.7377049180327866</v>
      </c>
      <c r="F19" s="1"/>
    </row>
    <row r="20" spans="1:19" ht="15.95" customHeight="1">
      <c r="A20" s="12" t="s">
        <v>29</v>
      </c>
      <c r="D20" s="19">
        <v>38</v>
      </c>
      <c r="E20" s="1">
        <f t="shared" si="1"/>
        <v>31.147540983606557</v>
      </c>
      <c r="F20" s="1"/>
    </row>
    <row r="21" spans="1:19" ht="15.95" customHeight="1">
      <c r="A21" s="12" t="s">
        <v>30</v>
      </c>
      <c r="D21" s="19">
        <v>50</v>
      </c>
      <c r="E21" s="1">
        <f t="shared" si="1"/>
        <v>40.983606557377051</v>
      </c>
      <c r="F21" s="1"/>
    </row>
    <row r="22" spans="1:19" ht="15.95" customHeight="1">
      <c r="A22" s="12" t="s">
        <v>31</v>
      </c>
      <c r="D22" s="16">
        <v>1</v>
      </c>
      <c r="E22" s="1">
        <f t="shared" si="1"/>
        <v>0.81967213114754101</v>
      </c>
      <c r="F22" s="1"/>
    </row>
    <row r="23" spans="1:19" ht="15.95" customHeight="1">
      <c r="A23" s="12" t="s">
        <v>32</v>
      </c>
      <c r="D23" s="19">
        <v>8</v>
      </c>
      <c r="E23" s="1">
        <f t="shared" si="1"/>
        <v>6.557377049180328</v>
      </c>
      <c r="F23" s="1"/>
    </row>
    <row r="24" spans="1:19" ht="15.95" customHeight="1">
      <c r="A24" s="12" t="s">
        <v>33</v>
      </c>
      <c r="D24" s="19">
        <v>3</v>
      </c>
      <c r="E24" s="1">
        <f t="shared" si="1"/>
        <v>2.459016393442623</v>
      </c>
      <c r="F24" s="1"/>
    </row>
    <row r="25" spans="1:19" ht="15.95" customHeight="1">
      <c r="A25" s="12" t="s">
        <v>34</v>
      </c>
      <c r="D25" s="19">
        <v>2</v>
      </c>
      <c r="E25" s="1">
        <f t="shared" si="1"/>
        <v>1.639344262295082</v>
      </c>
      <c r="F25" s="1"/>
    </row>
    <row r="26" spans="1:19" ht="15.95" customHeight="1">
      <c r="A26" s="12" t="s">
        <v>35</v>
      </c>
      <c r="D26" s="16">
        <v>0</v>
      </c>
      <c r="E26" s="1">
        <f t="shared" si="1"/>
        <v>0</v>
      </c>
      <c r="F26" s="1"/>
    </row>
    <row r="27" spans="1:19" ht="15.95" customHeight="1">
      <c r="A27" s="12" t="s">
        <v>36</v>
      </c>
      <c r="D27" s="16">
        <v>0</v>
      </c>
      <c r="E27" s="1">
        <f t="shared" si="1"/>
        <v>0</v>
      </c>
      <c r="F27" s="1"/>
    </row>
    <row r="28" spans="1:19" ht="15.95" customHeight="1">
      <c r="A28" s="12" t="s">
        <v>37</v>
      </c>
      <c r="D28" s="16">
        <v>0</v>
      </c>
      <c r="E28" s="1">
        <f t="shared" si="1"/>
        <v>0</v>
      </c>
      <c r="F28" s="1"/>
    </row>
    <row r="29" spans="1:19" ht="15.95" customHeight="1">
      <c r="A29" s="12" t="s">
        <v>38</v>
      </c>
      <c r="D29" s="16">
        <v>5</v>
      </c>
      <c r="E29" s="1">
        <f t="shared" si="1"/>
        <v>4.0983606557377046</v>
      </c>
      <c r="F29" s="1"/>
    </row>
    <row r="30" spans="1:19" ht="15.95" customHeight="1">
      <c r="A30" s="12" t="s">
        <v>39</v>
      </c>
      <c r="D30" s="16">
        <v>0</v>
      </c>
      <c r="E30" s="1">
        <f t="shared" si="1"/>
        <v>0</v>
      </c>
      <c r="F30" s="1"/>
      <c r="M30" s="5"/>
    </row>
    <row r="31" spans="1:19" ht="15.95" customHeight="1">
      <c r="A31" s="12" t="s">
        <v>9</v>
      </c>
      <c r="D31" s="16">
        <v>2</v>
      </c>
      <c r="E31" s="1">
        <f t="shared" si="1"/>
        <v>1.639344262295082</v>
      </c>
      <c r="F31" s="1"/>
      <c r="M31" s="5"/>
    </row>
    <row r="32" spans="1:19" ht="15.95" customHeight="1" thickBot="1">
      <c r="A32" s="39" t="s">
        <v>10</v>
      </c>
      <c r="B32" s="39"/>
      <c r="C32" s="39"/>
      <c r="D32" s="45">
        <f>SUM(D17:D31)</f>
        <v>133</v>
      </c>
      <c r="E32" s="64">
        <f t="shared" si="1"/>
        <v>109.01639344262296</v>
      </c>
      <c r="F32" s="2"/>
      <c r="G32" s="12"/>
      <c r="H32" s="12"/>
      <c r="I32" s="12"/>
      <c r="J32"/>
      <c r="K32"/>
      <c r="M32" s="5"/>
      <c r="S32" s="6"/>
    </row>
    <row r="33" spans="1:19" ht="15.95" customHeight="1" thickTop="1">
      <c r="A33" s="40" t="s">
        <v>108</v>
      </c>
      <c r="B33" s="40"/>
      <c r="C33" s="40"/>
      <c r="D33" s="46">
        <v>122</v>
      </c>
      <c r="E33" s="51"/>
      <c r="F33" s="2"/>
      <c r="G33" s="12"/>
      <c r="H33" s="12"/>
      <c r="I33" s="12"/>
      <c r="J33"/>
      <c r="K33"/>
      <c r="M33" s="5"/>
      <c r="S33" s="6"/>
    </row>
    <row r="34" spans="1:19" ht="15.95" customHeight="1">
      <c r="S34" s="6"/>
    </row>
    <row r="35" spans="1:19" ht="15.95" customHeight="1">
      <c r="A35" s="12" t="s">
        <v>53</v>
      </c>
      <c r="D35"/>
      <c r="E35"/>
      <c r="S35" s="6"/>
    </row>
    <row r="36" spans="1:19" ht="15.95" customHeight="1">
      <c r="A36" s="11" t="s">
        <v>44</v>
      </c>
      <c r="B36" s="11"/>
      <c r="C36" s="11"/>
      <c r="D36" s="15" t="s">
        <v>7</v>
      </c>
      <c r="E36" s="8" t="s">
        <v>8</v>
      </c>
      <c r="G36" s="11"/>
      <c r="H36" s="11"/>
      <c r="I36" s="11"/>
      <c r="J36" s="14" t="s">
        <v>220</v>
      </c>
      <c r="S36" s="7"/>
    </row>
    <row r="37" spans="1:19" ht="15.95" customHeight="1">
      <c r="A37" s="32" t="s">
        <v>139</v>
      </c>
      <c r="B37" s="32"/>
      <c r="C37" s="32"/>
      <c r="D37" s="24">
        <v>0</v>
      </c>
      <c r="E37" s="1">
        <f>D37/D$45*100</f>
        <v>0</v>
      </c>
      <c r="G37" s="12" t="s">
        <v>46</v>
      </c>
      <c r="H37" s="12"/>
      <c r="I37" s="12"/>
      <c r="J37" s="44">
        <v>30.9</v>
      </c>
    </row>
    <row r="38" spans="1:19" ht="15.95" customHeight="1">
      <c r="A38" s="12" t="s">
        <v>200</v>
      </c>
      <c r="D38" s="24">
        <v>8</v>
      </c>
      <c r="E38" s="1">
        <f t="shared" ref="E38:E45" si="2">D38/D$45*100</f>
        <v>6.557377049180328</v>
      </c>
      <c r="G38" s="12" t="s">
        <v>48</v>
      </c>
      <c r="H38" s="12"/>
      <c r="I38" s="12"/>
      <c r="J38" s="44">
        <v>15.5</v>
      </c>
    </row>
    <row r="39" spans="1:19" ht="15.95" customHeight="1">
      <c r="A39" s="12" t="s">
        <v>203</v>
      </c>
      <c r="D39" s="24">
        <v>18</v>
      </c>
      <c r="E39" s="1">
        <f t="shared" si="2"/>
        <v>14.754098360655737</v>
      </c>
      <c r="G39" s="32" t="s">
        <v>14</v>
      </c>
      <c r="H39" s="32"/>
      <c r="I39" s="32"/>
      <c r="J39" s="44">
        <v>30.9</v>
      </c>
    </row>
    <row r="40" spans="1:19" ht="15.95" customHeight="1">
      <c r="A40" s="12" t="s">
        <v>204</v>
      </c>
      <c r="D40" s="24">
        <v>25</v>
      </c>
      <c r="E40" s="1">
        <f t="shared" si="2"/>
        <v>20.491803278688526</v>
      </c>
      <c r="G40" s="31" t="s">
        <v>15</v>
      </c>
      <c r="H40" s="31"/>
      <c r="I40" s="31"/>
      <c r="J40" s="50">
        <v>15.5</v>
      </c>
    </row>
    <row r="41" spans="1:19" ht="15.95" customHeight="1">
      <c r="A41" s="12" t="s">
        <v>205</v>
      </c>
      <c r="D41" s="24">
        <v>19</v>
      </c>
      <c r="E41" s="1">
        <f t="shared" si="2"/>
        <v>15.573770491803279</v>
      </c>
    </row>
    <row r="42" spans="1:19" ht="15.95" customHeight="1">
      <c r="A42" s="12" t="s">
        <v>206</v>
      </c>
      <c r="D42" s="24">
        <v>30</v>
      </c>
      <c r="E42" s="1">
        <f t="shared" si="2"/>
        <v>24.590163934426229</v>
      </c>
    </row>
    <row r="43" spans="1:19" ht="15.95" customHeight="1">
      <c r="A43" s="12" t="s">
        <v>201</v>
      </c>
      <c r="D43" s="24">
        <v>15</v>
      </c>
      <c r="E43" s="1">
        <f t="shared" si="2"/>
        <v>12.295081967213115</v>
      </c>
    </row>
    <row r="44" spans="1:19" ht="15.95" customHeight="1">
      <c r="A44" s="12" t="s">
        <v>9</v>
      </c>
      <c r="D44" s="24">
        <v>7</v>
      </c>
      <c r="E44" s="1">
        <f t="shared" si="2"/>
        <v>5.7377049180327866</v>
      </c>
    </row>
    <row r="45" spans="1:19" ht="15.95" customHeight="1">
      <c r="A45" s="11" t="s">
        <v>10</v>
      </c>
      <c r="B45" s="11"/>
      <c r="C45" s="11"/>
      <c r="D45" s="18">
        <f>SUM(D37:D44)</f>
        <v>122</v>
      </c>
      <c r="E45" s="61">
        <f t="shared" si="2"/>
        <v>100</v>
      </c>
    </row>
    <row r="46" spans="1:19" ht="14.45" customHeight="1">
      <c r="D46"/>
      <c r="E46"/>
    </row>
    <row r="47" spans="1:19" ht="14.45" customHeight="1">
      <c r="E47"/>
    </row>
    <row r="48" spans="1:19" ht="14.45" customHeight="1">
      <c r="E48"/>
    </row>
    <row r="49" spans="5:5" ht="14.45" customHeight="1">
      <c r="E49"/>
    </row>
    <row r="50" spans="5:5" ht="14.45" customHeight="1">
      <c r="E50"/>
    </row>
    <row r="51" spans="5:5" ht="14.45" customHeight="1">
      <c r="E51"/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　
　単純集計表（世帯員票）</oddHeader>
    <oddFooter>&amp;C&amp;"HG丸ｺﾞｼｯｸM-PRO,標準"&amp;10&amp;P / &amp;N ページ　(問8～9)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24"/>
  <sheetViews>
    <sheetView zoomScale="80" zoomScaleNormal="80" workbookViewId="0"/>
  </sheetViews>
  <sheetFormatPr defaultRowHeight="13.5"/>
  <cols>
    <col min="1" max="3" width="9" style="12"/>
  </cols>
  <sheetData>
    <row r="1" spans="1:5" ht="18" customHeight="1">
      <c r="A1" s="12" t="s">
        <v>145</v>
      </c>
    </row>
    <row r="2" spans="1:5" ht="27.75" customHeight="1">
      <c r="B2" s="68" t="s">
        <v>235</v>
      </c>
    </row>
    <row r="3" spans="1:5" ht="18" customHeight="1">
      <c r="A3" s="12" t="s">
        <v>109</v>
      </c>
    </row>
    <row r="4" spans="1:5" ht="18" customHeight="1"/>
    <row r="5" spans="1:5" ht="18" customHeight="1">
      <c r="A5" s="11"/>
      <c r="B5" s="11"/>
      <c r="C5" s="11"/>
      <c r="D5" s="15" t="s">
        <v>7</v>
      </c>
      <c r="E5" s="8" t="s">
        <v>8</v>
      </c>
    </row>
    <row r="6" spans="1:5" ht="18" customHeight="1">
      <c r="A6" s="12" t="s">
        <v>111</v>
      </c>
      <c r="D6" s="19">
        <v>119</v>
      </c>
      <c r="E6" s="1">
        <f>D6/D$12*100</f>
        <v>53.846153846153847</v>
      </c>
    </row>
    <row r="7" spans="1:5" ht="18" customHeight="1">
      <c r="A7" s="12" t="s">
        <v>112</v>
      </c>
      <c r="D7" s="19">
        <v>63</v>
      </c>
      <c r="E7" s="1">
        <f t="shared" ref="E7:E12" si="0">D7/D$12*100</f>
        <v>28.50678733031674</v>
      </c>
    </row>
    <row r="8" spans="1:5" ht="18" customHeight="1">
      <c r="A8" s="12" t="s">
        <v>113</v>
      </c>
      <c r="D8" s="19">
        <v>34</v>
      </c>
      <c r="E8" s="1">
        <f t="shared" si="0"/>
        <v>15.384615384615385</v>
      </c>
    </row>
    <row r="9" spans="1:5" ht="18" customHeight="1">
      <c r="A9" s="12" t="s">
        <v>114</v>
      </c>
      <c r="D9" s="19">
        <v>0</v>
      </c>
      <c r="E9" s="1">
        <f t="shared" si="0"/>
        <v>0</v>
      </c>
    </row>
    <row r="10" spans="1:5" ht="18" customHeight="1">
      <c r="A10" s="12" t="s">
        <v>115</v>
      </c>
      <c r="D10" s="19">
        <v>3</v>
      </c>
      <c r="E10" s="1">
        <f t="shared" si="0"/>
        <v>1.3574660633484164</v>
      </c>
    </row>
    <row r="11" spans="1:5" ht="18" customHeight="1">
      <c r="A11" s="12" t="s">
        <v>9</v>
      </c>
      <c r="D11" s="19">
        <v>2</v>
      </c>
      <c r="E11" s="1">
        <f t="shared" si="0"/>
        <v>0.90497737556561098</v>
      </c>
    </row>
    <row r="12" spans="1:5" ht="18" customHeight="1">
      <c r="A12" s="11" t="s">
        <v>10</v>
      </c>
      <c r="B12" s="11"/>
      <c r="C12" s="11"/>
      <c r="D12" s="18">
        <f>SUM(D6:D11)</f>
        <v>221</v>
      </c>
      <c r="E12" s="61">
        <f t="shared" si="0"/>
        <v>100</v>
      </c>
    </row>
    <row r="13" spans="1:5" ht="18" customHeight="1"/>
    <row r="14" spans="1:5" ht="18" customHeight="1"/>
    <row r="15" spans="1:5" ht="18" customHeight="1">
      <c r="A15" s="12" t="s">
        <v>110</v>
      </c>
    </row>
    <row r="16" spans="1:5" ht="18" customHeight="1"/>
    <row r="17" spans="1:5" ht="18" customHeight="1">
      <c r="A17" s="11"/>
      <c r="B17" s="11"/>
      <c r="C17" s="11"/>
      <c r="D17" s="15" t="s">
        <v>7</v>
      </c>
      <c r="E17" s="8" t="s">
        <v>8</v>
      </c>
    </row>
    <row r="18" spans="1:5" ht="18" customHeight="1">
      <c r="A18" s="12" t="s">
        <v>111</v>
      </c>
      <c r="D18" s="19">
        <v>3</v>
      </c>
      <c r="E18" s="1">
        <f>D18/D$24*100</f>
        <v>1.3574660633484164</v>
      </c>
    </row>
    <row r="19" spans="1:5" ht="18" customHeight="1">
      <c r="A19" s="12" t="s">
        <v>112</v>
      </c>
      <c r="D19" s="19">
        <v>9</v>
      </c>
      <c r="E19" s="1">
        <f t="shared" ref="E19:E24" si="1">D19/D$24*100</f>
        <v>4.0723981900452486</v>
      </c>
    </row>
    <row r="20" spans="1:5" ht="18" customHeight="1">
      <c r="A20" s="12" t="s">
        <v>113</v>
      </c>
      <c r="D20" s="19">
        <v>29</v>
      </c>
      <c r="E20" s="1">
        <f t="shared" si="1"/>
        <v>13.122171945701359</v>
      </c>
    </row>
    <row r="21" spans="1:5" ht="18" customHeight="1">
      <c r="A21" s="12" t="s">
        <v>114</v>
      </c>
      <c r="D21" s="19">
        <v>59</v>
      </c>
      <c r="E21" s="1">
        <f t="shared" si="1"/>
        <v>26.696832579185521</v>
      </c>
    </row>
    <row r="22" spans="1:5" ht="18" customHeight="1">
      <c r="A22" s="12" t="s">
        <v>115</v>
      </c>
      <c r="D22" s="19">
        <v>106</v>
      </c>
      <c r="E22" s="1">
        <f t="shared" si="1"/>
        <v>47.963800904977376</v>
      </c>
    </row>
    <row r="23" spans="1:5" ht="18" customHeight="1">
      <c r="A23" s="12" t="s">
        <v>9</v>
      </c>
      <c r="D23" s="19">
        <v>15</v>
      </c>
      <c r="E23" s="1">
        <f t="shared" si="1"/>
        <v>6.7873303167420813</v>
      </c>
    </row>
    <row r="24" spans="1:5" ht="18" customHeight="1">
      <c r="A24" s="11" t="s">
        <v>10</v>
      </c>
      <c r="B24" s="11"/>
      <c r="C24" s="11"/>
      <c r="D24" s="18">
        <f>SUM(D18:D23)</f>
        <v>221</v>
      </c>
      <c r="E24" s="61">
        <f t="shared" si="1"/>
        <v>100</v>
      </c>
    </row>
  </sheetData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　
　単純集計表（世帯員票）</oddHeader>
    <oddFooter>&amp;C&amp;"HG丸ｺﾞｼｯｸM-PRO,標準"&amp;10&amp;P / &amp;N ページ　(問10)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Q140"/>
  <sheetViews>
    <sheetView zoomScale="80" zoomScaleNormal="80" workbookViewId="0"/>
  </sheetViews>
  <sheetFormatPr defaultRowHeight="13.5"/>
  <cols>
    <col min="1" max="2" width="9" style="12"/>
    <col min="3" max="3" width="4.625" style="12" customWidth="1"/>
    <col min="6" max="6" width="4.625" style="3" customWidth="1"/>
    <col min="7" max="8" width="9" style="12"/>
    <col min="9" max="9" width="4.625" style="12" customWidth="1"/>
    <col min="12" max="12" width="9" style="3"/>
    <col min="14" max="14" width="9" style="3"/>
    <col min="15" max="15" width="9" style="12"/>
    <col min="18" max="18" width="9" style="3"/>
    <col min="19" max="19" width="9" style="12"/>
    <col min="22" max="22" width="9" style="3"/>
    <col min="23" max="23" width="9" style="12"/>
    <col min="26" max="26" width="9" style="3"/>
    <col min="27" max="27" width="9" style="12"/>
    <col min="30" max="30" width="9" style="3"/>
    <col min="31" max="31" width="9" style="12"/>
    <col min="34" max="34" width="9" style="3"/>
    <col min="35" max="35" width="9" style="12"/>
    <col min="38" max="38" width="9" style="3"/>
    <col min="39" max="39" width="9" style="12"/>
    <col min="42" max="42" width="9" style="3"/>
    <col min="43" max="43" width="9" style="12"/>
  </cols>
  <sheetData>
    <row r="1" spans="1:12" ht="18" customHeight="1">
      <c r="A1" s="12" t="s">
        <v>144</v>
      </c>
    </row>
    <row r="2" spans="1:12" ht="27.75" customHeight="1">
      <c r="B2" s="68" t="s">
        <v>235</v>
      </c>
    </row>
    <row r="3" spans="1:12">
      <c r="A3" s="12" t="s">
        <v>116</v>
      </c>
      <c r="G3" s="12" t="s">
        <v>117</v>
      </c>
    </row>
    <row r="5" spans="1:12" s="34" customFormat="1" ht="18" customHeight="1">
      <c r="A5" s="8"/>
      <c r="B5" s="8"/>
      <c r="C5" s="8"/>
      <c r="D5" s="15" t="s">
        <v>7</v>
      </c>
      <c r="E5" s="8" t="s">
        <v>8</v>
      </c>
      <c r="F5" s="35"/>
      <c r="G5" s="8"/>
      <c r="H5" s="8"/>
      <c r="I5" s="8"/>
      <c r="J5" s="15" t="s">
        <v>7</v>
      </c>
      <c r="K5" s="8" t="s">
        <v>8</v>
      </c>
      <c r="L5" s="35"/>
    </row>
    <row r="6" spans="1:12" ht="18" customHeight="1">
      <c r="A6" s="12" t="s">
        <v>136</v>
      </c>
      <c r="D6" s="19">
        <v>64</v>
      </c>
      <c r="E6" s="1">
        <f>D6/D$14*100</f>
        <v>28.959276018099551</v>
      </c>
      <c r="G6" s="32" t="s">
        <v>221</v>
      </c>
      <c r="H6" s="32"/>
      <c r="I6" s="32"/>
      <c r="J6" s="52">
        <v>64</v>
      </c>
      <c r="K6" s="1">
        <f>J6/J$14*100</f>
        <v>27.467811158798284</v>
      </c>
    </row>
    <row r="7" spans="1:12" ht="18" customHeight="1">
      <c r="A7" s="12" t="s">
        <v>111</v>
      </c>
      <c r="D7" s="19">
        <v>74</v>
      </c>
      <c r="E7" s="1">
        <f t="shared" ref="E7:E14" si="0">D7/D$14*100</f>
        <v>33.484162895927597</v>
      </c>
      <c r="G7" s="32" t="s">
        <v>222</v>
      </c>
      <c r="H7" s="32"/>
      <c r="I7" s="32"/>
      <c r="J7" s="19">
        <v>123</v>
      </c>
      <c r="K7" s="1">
        <f t="shared" ref="K7:K14" si="1">J7/J$14*100</f>
        <v>52.789699570815451</v>
      </c>
    </row>
    <row r="8" spans="1:12" ht="18" customHeight="1">
      <c r="A8" s="12" t="s">
        <v>112</v>
      </c>
      <c r="D8" s="19">
        <v>59</v>
      </c>
      <c r="E8" s="1">
        <f t="shared" si="0"/>
        <v>26.696832579185521</v>
      </c>
      <c r="G8" s="12" t="s">
        <v>223</v>
      </c>
      <c r="J8" s="19">
        <v>35</v>
      </c>
      <c r="K8" s="1">
        <f t="shared" si="1"/>
        <v>15.021459227467812</v>
      </c>
    </row>
    <row r="9" spans="1:12" ht="18" customHeight="1">
      <c r="A9" s="12" t="s">
        <v>113</v>
      </c>
      <c r="D9" s="19">
        <v>15</v>
      </c>
      <c r="E9" s="1">
        <f t="shared" si="0"/>
        <v>6.7873303167420813</v>
      </c>
      <c r="F9" s="63"/>
      <c r="G9" s="12" t="s">
        <v>224</v>
      </c>
      <c r="J9" s="19">
        <v>3</v>
      </c>
      <c r="K9" s="1">
        <f t="shared" si="1"/>
        <v>1.2875536480686696</v>
      </c>
    </row>
    <row r="10" spans="1:12" ht="18" customHeight="1">
      <c r="A10" s="12" t="s">
        <v>114</v>
      </c>
      <c r="D10" s="19">
        <v>3</v>
      </c>
      <c r="E10" s="1">
        <f t="shared" si="0"/>
        <v>1.3574660633484164</v>
      </c>
      <c r="G10" s="12" t="s">
        <v>225</v>
      </c>
      <c r="J10" s="19">
        <v>3</v>
      </c>
      <c r="K10" s="1">
        <f t="shared" si="1"/>
        <v>1.2875536480686696</v>
      </c>
    </row>
    <row r="11" spans="1:12" ht="18" customHeight="1">
      <c r="A11" s="12" t="s">
        <v>115</v>
      </c>
      <c r="D11" s="19">
        <v>1</v>
      </c>
      <c r="E11" s="1">
        <f t="shared" si="0"/>
        <v>0.45248868778280549</v>
      </c>
      <c r="G11" s="12" t="s">
        <v>226</v>
      </c>
      <c r="J11" s="16">
        <v>0</v>
      </c>
      <c r="K11" s="1">
        <f t="shared" si="1"/>
        <v>0</v>
      </c>
    </row>
    <row r="12" spans="1:12" ht="18" customHeight="1">
      <c r="A12" s="12" t="s">
        <v>137</v>
      </c>
      <c r="D12" s="19">
        <v>0</v>
      </c>
      <c r="E12" s="1">
        <f t="shared" si="0"/>
        <v>0</v>
      </c>
      <c r="G12" s="12" t="s">
        <v>137</v>
      </c>
      <c r="J12" s="16">
        <v>0</v>
      </c>
      <c r="K12" s="1">
        <f t="shared" si="1"/>
        <v>0</v>
      </c>
    </row>
    <row r="13" spans="1:12" ht="18" customHeight="1">
      <c r="A13" s="12" t="s">
        <v>9</v>
      </c>
      <c r="D13" s="16">
        <v>5</v>
      </c>
      <c r="E13" s="1">
        <f t="shared" si="0"/>
        <v>2.2624434389140271</v>
      </c>
      <c r="G13" s="12" t="s">
        <v>9</v>
      </c>
      <c r="J13" s="16">
        <v>5</v>
      </c>
      <c r="K13" s="1">
        <f t="shared" si="1"/>
        <v>2.1459227467811157</v>
      </c>
    </row>
    <row r="14" spans="1:12" ht="18" customHeight="1">
      <c r="A14" s="11" t="s">
        <v>10</v>
      </c>
      <c r="B14" s="11"/>
      <c r="C14" s="11"/>
      <c r="D14" s="18">
        <f>SUM(D6:D13)</f>
        <v>221</v>
      </c>
      <c r="E14" s="61">
        <f t="shared" si="0"/>
        <v>100</v>
      </c>
      <c r="G14" s="11" t="s">
        <v>10</v>
      </c>
      <c r="H14" s="11"/>
      <c r="I14" s="11"/>
      <c r="J14" s="18">
        <f>SUM(J6:J13)</f>
        <v>233</v>
      </c>
      <c r="K14" s="61">
        <f t="shared" si="1"/>
        <v>100</v>
      </c>
    </row>
    <row r="17" spans="1:12">
      <c r="A17" s="12" t="s">
        <v>118</v>
      </c>
      <c r="G17" s="12" t="s">
        <v>119</v>
      </c>
    </row>
    <row r="19" spans="1:12" ht="18" customHeight="1">
      <c r="A19" s="8"/>
      <c r="B19" s="8"/>
      <c r="C19" s="8"/>
      <c r="D19" s="15" t="s">
        <v>7</v>
      </c>
      <c r="E19" s="8" t="s">
        <v>8</v>
      </c>
      <c r="F19" s="35"/>
      <c r="G19" s="8"/>
      <c r="H19" s="8"/>
      <c r="I19" s="8"/>
      <c r="J19" s="15" t="s">
        <v>7</v>
      </c>
      <c r="K19" s="8" t="s">
        <v>8</v>
      </c>
    </row>
    <row r="20" spans="1:12" ht="18" customHeight="1">
      <c r="A20" s="12" t="s">
        <v>221</v>
      </c>
      <c r="D20" s="19">
        <v>36</v>
      </c>
      <c r="E20" s="1">
        <f>D20/D$28*100</f>
        <v>16.289592760180994</v>
      </c>
      <c r="G20" s="12" t="s">
        <v>221</v>
      </c>
      <c r="J20" s="19">
        <v>39</v>
      </c>
      <c r="K20" s="1">
        <f>J20/J$28*100</f>
        <v>17.647058823529413</v>
      </c>
    </row>
    <row r="21" spans="1:12" ht="18" customHeight="1">
      <c r="A21" s="12" t="s">
        <v>222</v>
      </c>
      <c r="D21" s="19">
        <v>90</v>
      </c>
      <c r="E21" s="1">
        <f t="shared" ref="E21:E28" si="2">D21/D$28*100</f>
        <v>40.723981900452486</v>
      </c>
      <c r="G21" s="12" t="s">
        <v>222</v>
      </c>
      <c r="J21" s="19">
        <v>89</v>
      </c>
      <c r="K21" s="1">
        <f t="shared" ref="K21:K28" si="3">J21/J$28*100</f>
        <v>40.271493212669682</v>
      </c>
    </row>
    <row r="22" spans="1:12" ht="18" customHeight="1">
      <c r="A22" s="12" t="s">
        <v>223</v>
      </c>
      <c r="D22" s="19">
        <v>55</v>
      </c>
      <c r="E22" s="1">
        <f t="shared" si="2"/>
        <v>24.886877828054299</v>
      </c>
      <c r="G22" s="12" t="s">
        <v>223</v>
      </c>
      <c r="J22" s="19">
        <v>65</v>
      </c>
      <c r="K22" s="1">
        <f t="shared" si="3"/>
        <v>29.411764705882355</v>
      </c>
    </row>
    <row r="23" spans="1:12" ht="18" customHeight="1">
      <c r="A23" s="12" t="s">
        <v>224</v>
      </c>
      <c r="D23" s="19">
        <v>27</v>
      </c>
      <c r="E23" s="1">
        <f t="shared" si="2"/>
        <v>12.217194570135746</v>
      </c>
      <c r="F23" s="63"/>
      <c r="G23" s="12" t="s">
        <v>224</v>
      </c>
      <c r="J23" s="19">
        <v>18</v>
      </c>
      <c r="K23" s="1">
        <f t="shared" si="3"/>
        <v>8.1447963800904972</v>
      </c>
      <c r="L23" s="63"/>
    </row>
    <row r="24" spans="1:12" ht="18" customHeight="1">
      <c r="A24" s="12" t="s">
        <v>225</v>
      </c>
      <c r="D24" s="19">
        <v>7</v>
      </c>
      <c r="E24" s="1">
        <f t="shared" si="2"/>
        <v>3.1674208144796379</v>
      </c>
      <c r="F24" s="63"/>
      <c r="G24" s="12" t="s">
        <v>225</v>
      </c>
      <c r="J24" s="19">
        <v>4</v>
      </c>
      <c r="K24" s="1">
        <f t="shared" si="3"/>
        <v>1.809954751131222</v>
      </c>
    </row>
    <row r="25" spans="1:12" ht="18" customHeight="1">
      <c r="A25" s="12" t="s">
        <v>226</v>
      </c>
      <c r="D25" s="19">
        <v>1</v>
      </c>
      <c r="E25" s="1">
        <f t="shared" si="2"/>
        <v>0.45248868778280549</v>
      </c>
      <c r="G25" s="12" t="s">
        <v>226</v>
      </c>
      <c r="J25" s="19">
        <v>1</v>
      </c>
      <c r="K25" s="1">
        <f t="shared" si="3"/>
        <v>0.45248868778280549</v>
      </c>
    </row>
    <row r="26" spans="1:12" ht="18" customHeight="1">
      <c r="A26" s="12" t="s">
        <v>137</v>
      </c>
      <c r="D26" s="16">
        <v>0</v>
      </c>
      <c r="E26" s="1">
        <f t="shared" si="2"/>
        <v>0</v>
      </c>
      <c r="G26" s="12" t="s">
        <v>137</v>
      </c>
      <c r="J26" s="19">
        <v>1</v>
      </c>
      <c r="K26" s="1">
        <f t="shared" si="3"/>
        <v>0.45248868778280549</v>
      </c>
    </row>
    <row r="27" spans="1:12" ht="18" customHeight="1">
      <c r="A27" s="12" t="s">
        <v>9</v>
      </c>
      <c r="D27" s="16">
        <v>5</v>
      </c>
      <c r="E27" s="1">
        <f t="shared" si="2"/>
        <v>2.2624434389140271</v>
      </c>
      <c r="G27" s="12" t="s">
        <v>9</v>
      </c>
      <c r="J27" s="19">
        <v>4</v>
      </c>
      <c r="K27" s="1">
        <f t="shared" si="3"/>
        <v>1.809954751131222</v>
      </c>
    </row>
    <row r="28" spans="1:12" ht="18" customHeight="1">
      <c r="A28" s="11" t="s">
        <v>10</v>
      </c>
      <c r="B28" s="11"/>
      <c r="C28" s="11"/>
      <c r="D28" s="18">
        <f>SUM(D20:D27)</f>
        <v>221</v>
      </c>
      <c r="E28" s="61">
        <f t="shared" si="2"/>
        <v>100</v>
      </c>
      <c r="G28" s="11" t="s">
        <v>10</v>
      </c>
      <c r="H28" s="11"/>
      <c r="I28" s="11"/>
      <c r="J28" s="18">
        <f>SUM(J20:J27)</f>
        <v>221</v>
      </c>
      <c r="K28" s="61">
        <f t="shared" si="3"/>
        <v>100</v>
      </c>
    </row>
    <row r="31" spans="1:12">
      <c r="A31" s="12" t="s">
        <v>120</v>
      </c>
      <c r="G31" s="71" t="s">
        <v>121</v>
      </c>
      <c r="H31" s="71"/>
      <c r="I31" s="71"/>
      <c r="J31" s="71"/>
      <c r="K31" s="71"/>
    </row>
    <row r="32" spans="1:12">
      <c r="G32" s="72"/>
      <c r="H32" s="72"/>
      <c r="I32" s="72"/>
      <c r="J32" s="72"/>
      <c r="K32" s="72"/>
    </row>
    <row r="33" spans="1:12" ht="18" customHeight="1">
      <c r="A33" s="8"/>
      <c r="B33" s="8"/>
      <c r="C33" s="8"/>
      <c r="D33" s="15" t="s">
        <v>7</v>
      </c>
      <c r="E33" s="8" t="s">
        <v>8</v>
      </c>
      <c r="F33" s="35"/>
      <c r="G33" s="8"/>
      <c r="H33" s="8"/>
      <c r="I33" s="8"/>
      <c r="J33" s="15" t="s">
        <v>7</v>
      </c>
      <c r="K33" s="8" t="s">
        <v>8</v>
      </c>
    </row>
    <row r="34" spans="1:12" ht="18" customHeight="1">
      <c r="A34" s="12" t="s">
        <v>221</v>
      </c>
      <c r="D34" s="19">
        <v>27</v>
      </c>
      <c r="E34" s="1">
        <f>D34/D$42*100</f>
        <v>12.217194570135746</v>
      </c>
      <c r="G34" s="12" t="s">
        <v>221</v>
      </c>
      <c r="J34" s="19">
        <v>15</v>
      </c>
      <c r="K34" s="1">
        <f>J34/J$42*100</f>
        <v>6.7873303167420813</v>
      </c>
    </row>
    <row r="35" spans="1:12" ht="18" customHeight="1">
      <c r="A35" s="12" t="s">
        <v>222</v>
      </c>
      <c r="D35" s="19">
        <v>61</v>
      </c>
      <c r="E35" s="1">
        <f t="shared" ref="E35:E42" si="4">D35/D$42*100</f>
        <v>27.601809954751133</v>
      </c>
      <c r="G35" s="12" t="s">
        <v>222</v>
      </c>
      <c r="J35" s="19">
        <v>52</v>
      </c>
      <c r="K35" s="1">
        <f t="shared" ref="K35:K42" si="5">J35/J$42*100</f>
        <v>23.52941176470588</v>
      </c>
    </row>
    <row r="36" spans="1:12" ht="18" customHeight="1">
      <c r="A36" s="12" t="s">
        <v>223</v>
      </c>
      <c r="D36" s="19">
        <v>74</v>
      </c>
      <c r="E36" s="1">
        <f t="shared" si="4"/>
        <v>33.484162895927597</v>
      </c>
      <c r="G36" s="12" t="s">
        <v>223</v>
      </c>
      <c r="J36" s="19">
        <v>85</v>
      </c>
      <c r="K36" s="1">
        <f t="shared" si="5"/>
        <v>38.461538461538467</v>
      </c>
    </row>
    <row r="37" spans="1:12" ht="18" customHeight="1">
      <c r="A37" s="12" t="s">
        <v>224</v>
      </c>
      <c r="D37" s="19">
        <v>34</v>
      </c>
      <c r="E37" s="1">
        <f t="shared" si="4"/>
        <v>15.384615384615385</v>
      </c>
      <c r="F37" s="63"/>
      <c r="G37" s="12" t="s">
        <v>224</v>
      </c>
      <c r="J37" s="19">
        <v>27</v>
      </c>
      <c r="K37" s="1">
        <f t="shared" si="5"/>
        <v>12.217194570135746</v>
      </c>
      <c r="L37" s="63"/>
    </row>
    <row r="38" spans="1:12" ht="18" customHeight="1">
      <c r="A38" s="12" t="s">
        <v>225</v>
      </c>
      <c r="D38" s="19">
        <v>14</v>
      </c>
      <c r="E38" s="1">
        <f t="shared" si="4"/>
        <v>6.3348416289592757</v>
      </c>
      <c r="F38" s="63"/>
      <c r="G38" s="12" t="s">
        <v>225</v>
      </c>
      <c r="J38" s="19">
        <v>19</v>
      </c>
      <c r="K38" s="1">
        <f t="shared" si="5"/>
        <v>8.5972850678733028</v>
      </c>
      <c r="L38" s="63"/>
    </row>
    <row r="39" spans="1:12" ht="18" customHeight="1">
      <c r="A39" s="12" t="s">
        <v>226</v>
      </c>
      <c r="D39" s="19">
        <v>6</v>
      </c>
      <c r="E39" s="1">
        <f t="shared" si="4"/>
        <v>2.7149321266968327</v>
      </c>
      <c r="G39" s="12" t="s">
        <v>226</v>
      </c>
      <c r="J39" s="19">
        <v>17</v>
      </c>
      <c r="K39" s="1">
        <f t="shared" si="5"/>
        <v>7.6923076923076925</v>
      </c>
      <c r="L39" s="63"/>
    </row>
    <row r="40" spans="1:12" ht="18" customHeight="1">
      <c r="A40" s="12" t="s">
        <v>137</v>
      </c>
      <c r="D40" s="19">
        <v>2</v>
      </c>
      <c r="E40" s="1">
        <f t="shared" si="4"/>
        <v>0.90497737556561098</v>
      </c>
      <c r="G40" s="12" t="s">
        <v>137</v>
      </c>
      <c r="J40" s="19">
        <v>1</v>
      </c>
      <c r="K40" s="1">
        <f t="shared" si="5"/>
        <v>0.45248868778280549</v>
      </c>
    </row>
    <row r="41" spans="1:12" ht="18" customHeight="1">
      <c r="A41" s="12" t="s">
        <v>9</v>
      </c>
      <c r="D41" s="19">
        <v>3</v>
      </c>
      <c r="E41" s="1">
        <f t="shared" si="4"/>
        <v>1.3574660633484164</v>
      </c>
      <c r="G41" s="12" t="s">
        <v>9</v>
      </c>
      <c r="J41" s="19">
        <v>5</v>
      </c>
      <c r="K41" s="1">
        <f t="shared" si="5"/>
        <v>2.2624434389140271</v>
      </c>
    </row>
    <row r="42" spans="1:12" ht="18" customHeight="1">
      <c r="A42" s="11" t="s">
        <v>10</v>
      </c>
      <c r="B42" s="11"/>
      <c r="C42" s="11"/>
      <c r="D42" s="18">
        <f>SUM(D34:D41)</f>
        <v>221</v>
      </c>
      <c r="E42" s="61">
        <f t="shared" si="4"/>
        <v>100</v>
      </c>
      <c r="G42" s="11" t="s">
        <v>10</v>
      </c>
      <c r="H42" s="11"/>
      <c r="I42" s="11"/>
      <c r="J42" s="18">
        <f>SUM(J34:J41)</f>
        <v>221</v>
      </c>
      <c r="K42" s="61">
        <f t="shared" si="5"/>
        <v>100</v>
      </c>
    </row>
    <row r="45" spans="1:12">
      <c r="A45" s="12" t="s">
        <v>122</v>
      </c>
      <c r="G45" s="12" t="s">
        <v>123</v>
      </c>
    </row>
    <row r="47" spans="1:12" ht="18" customHeight="1">
      <c r="A47" s="8"/>
      <c r="B47" s="8"/>
      <c r="C47" s="8"/>
      <c r="D47" s="15" t="s">
        <v>7</v>
      </c>
      <c r="E47" s="8" t="s">
        <v>8</v>
      </c>
      <c r="F47" s="35"/>
      <c r="G47" s="8"/>
      <c r="H47" s="8"/>
      <c r="I47" s="8"/>
      <c r="J47" s="15" t="s">
        <v>7</v>
      </c>
      <c r="K47" s="8" t="s">
        <v>8</v>
      </c>
    </row>
    <row r="48" spans="1:12" ht="18" customHeight="1">
      <c r="A48" s="12" t="s">
        <v>221</v>
      </c>
      <c r="D48" s="19">
        <v>19</v>
      </c>
      <c r="E48" s="1">
        <f>D48/D$56*100</f>
        <v>8.5972850678733028</v>
      </c>
      <c r="G48" s="12" t="s">
        <v>221</v>
      </c>
      <c r="J48" s="19">
        <v>12</v>
      </c>
      <c r="K48" s="1">
        <f>J48/J$56*100</f>
        <v>5.4298642533936654</v>
      </c>
    </row>
    <row r="49" spans="1:37" ht="18" customHeight="1">
      <c r="A49" s="12" t="s">
        <v>222</v>
      </c>
      <c r="D49" s="19">
        <v>41</v>
      </c>
      <c r="E49" s="1">
        <f t="shared" ref="E49:E56" si="6">D49/D$56*100</f>
        <v>18.552036199095024</v>
      </c>
      <c r="G49" s="12" t="s">
        <v>222</v>
      </c>
      <c r="J49" s="19">
        <v>38</v>
      </c>
      <c r="K49" s="1">
        <f t="shared" ref="K49:K56" si="7">J49/J$56*100</f>
        <v>17.194570135746606</v>
      </c>
    </row>
    <row r="50" spans="1:37" ht="18" customHeight="1">
      <c r="A50" s="12" t="s">
        <v>223</v>
      </c>
      <c r="D50" s="19">
        <v>82</v>
      </c>
      <c r="E50" s="1">
        <f t="shared" si="6"/>
        <v>37.104072398190048</v>
      </c>
      <c r="G50" s="12" t="s">
        <v>223</v>
      </c>
      <c r="J50" s="19">
        <v>93</v>
      </c>
      <c r="K50" s="1">
        <f t="shared" si="7"/>
        <v>42.081447963800905</v>
      </c>
    </row>
    <row r="51" spans="1:37" ht="18" customHeight="1">
      <c r="A51" s="12" t="s">
        <v>224</v>
      </c>
      <c r="D51" s="19">
        <v>42</v>
      </c>
      <c r="E51" s="1">
        <f t="shared" si="6"/>
        <v>19.004524886877828</v>
      </c>
      <c r="F51" s="63"/>
      <c r="G51" s="12" t="s">
        <v>224</v>
      </c>
      <c r="J51" s="19">
        <v>47</v>
      </c>
      <c r="K51" s="1">
        <f t="shared" si="7"/>
        <v>21.266968325791854</v>
      </c>
      <c r="L51" s="63"/>
    </row>
    <row r="52" spans="1:37" ht="18" customHeight="1">
      <c r="A52" s="12" t="s">
        <v>225</v>
      </c>
      <c r="D52" s="19">
        <v>20</v>
      </c>
      <c r="E52" s="1">
        <f t="shared" si="6"/>
        <v>9.0497737556561084</v>
      </c>
      <c r="G52" s="12" t="s">
        <v>225</v>
      </c>
      <c r="J52" s="19">
        <v>15</v>
      </c>
      <c r="K52" s="1">
        <f t="shared" si="7"/>
        <v>6.7873303167420813</v>
      </c>
      <c r="L52" s="63"/>
    </row>
    <row r="53" spans="1:37" ht="18" customHeight="1">
      <c r="A53" s="12" t="s">
        <v>226</v>
      </c>
      <c r="D53" s="19">
        <v>11</v>
      </c>
      <c r="E53" s="1">
        <f t="shared" si="6"/>
        <v>4.9773755656108598</v>
      </c>
      <c r="G53" s="12" t="s">
        <v>226</v>
      </c>
      <c r="J53" s="19">
        <v>11</v>
      </c>
      <c r="K53" s="1">
        <f t="shared" si="7"/>
        <v>4.9773755656108598</v>
      </c>
    </row>
    <row r="54" spans="1:37" ht="18" customHeight="1">
      <c r="A54" s="12" t="s">
        <v>137</v>
      </c>
      <c r="D54" s="19">
        <v>3</v>
      </c>
      <c r="E54" s="1">
        <f t="shared" si="6"/>
        <v>1.3574660633484164</v>
      </c>
      <c r="G54" s="12" t="s">
        <v>137</v>
      </c>
      <c r="J54" s="19">
        <v>0</v>
      </c>
      <c r="K54" s="1">
        <f t="shared" si="7"/>
        <v>0</v>
      </c>
    </row>
    <row r="55" spans="1:37" ht="18" customHeight="1">
      <c r="A55" s="12" t="s">
        <v>9</v>
      </c>
      <c r="D55" s="19">
        <v>3</v>
      </c>
      <c r="E55" s="1">
        <f t="shared" si="6"/>
        <v>1.3574660633484164</v>
      </c>
      <c r="G55" s="12" t="s">
        <v>9</v>
      </c>
      <c r="J55" s="19">
        <v>5</v>
      </c>
      <c r="K55" s="1">
        <f t="shared" si="7"/>
        <v>2.2624434389140271</v>
      </c>
    </row>
    <row r="56" spans="1:37" ht="18" customHeight="1">
      <c r="A56" s="11" t="s">
        <v>10</v>
      </c>
      <c r="B56" s="11"/>
      <c r="C56" s="11"/>
      <c r="D56" s="18">
        <f>SUM(D48:D55)</f>
        <v>221</v>
      </c>
      <c r="E56" s="61">
        <f t="shared" si="6"/>
        <v>100</v>
      </c>
      <c r="G56" s="11" t="s">
        <v>10</v>
      </c>
      <c r="H56" s="11"/>
      <c r="I56" s="11"/>
      <c r="J56" s="18">
        <f>SUM(J48:J55)</f>
        <v>221</v>
      </c>
      <c r="K56" s="61">
        <f t="shared" si="7"/>
        <v>100</v>
      </c>
    </row>
    <row r="59" spans="1:37">
      <c r="A59" s="73" t="s">
        <v>124</v>
      </c>
      <c r="B59" s="73"/>
      <c r="C59" s="73"/>
      <c r="D59" s="73"/>
      <c r="E59" s="73"/>
      <c r="G59" s="71" t="s">
        <v>125</v>
      </c>
      <c r="H59" s="71"/>
      <c r="I59" s="71"/>
      <c r="J59" s="71"/>
      <c r="K59" s="71"/>
      <c r="M59" s="3"/>
    </row>
    <row r="60" spans="1:37">
      <c r="A60" s="74"/>
      <c r="B60" s="74"/>
      <c r="C60" s="74"/>
      <c r="D60" s="74"/>
      <c r="E60" s="74"/>
      <c r="G60" s="72"/>
      <c r="H60" s="72"/>
      <c r="I60" s="72"/>
      <c r="J60" s="72"/>
      <c r="K60" s="72"/>
      <c r="M60" s="3"/>
    </row>
    <row r="61" spans="1:37" ht="18" customHeight="1">
      <c r="A61" s="8"/>
      <c r="B61" s="8"/>
      <c r="C61" s="8"/>
      <c r="D61" s="15" t="s">
        <v>7</v>
      </c>
      <c r="E61" s="8" t="s">
        <v>8</v>
      </c>
      <c r="F61" s="35"/>
      <c r="G61" s="8"/>
      <c r="H61" s="8"/>
      <c r="I61" s="8"/>
      <c r="J61" s="15" t="s">
        <v>7</v>
      </c>
      <c r="K61" s="8" t="s">
        <v>8</v>
      </c>
      <c r="L61" s="35"/>
      <c r="M61" s="35"/>
      <c r="AK61" s="34"/>
    </row>
    <row r="62" spans="1:37" ht="18" customHeight="1">
      <c r="A62" s="12" t="s">
        <v>221</v>
      </c>
      <c r="D62" s="19">
        <v>20</v>
      </c>
      <c r="E62" s="1">
        <f>D62/D$70*100</f>
        <v>9.0497737556561084</v>
      </c>
      <c r="G62" s="12" t="s">
        <v>221</v>
      </c>
      <c r="J62" s="19">
        <v>5</v>
      </c>
      <c r="K62" s="1">
        <f>J62/J$70*100</f>
        <v>2.2624434389140271</v>
      </c>
      <c r="M62" s="3"/>
    </row>
    <row r="63" spans="1:37" ht="18" customHeight="1">
      <c r="A63" s="12" t="s">
        <v>222</v>
      </c>
      <c r="D63" s="19">
        <v>50</v>
      </c>
      <c r="E63" s="1">
        <f t="shared" ref="E63:E70" si="8">D63/D$56*100</f>
        <v>22.624434389140273</v>
      </c>
      <c r="G63" s="12" t="s">
        <v>222</v>
      </c>
      <c r="J63" s="19">
        <v>11</v>
      </c>
      <c r="K63" s="1">
        <f t="shared" ref="K63:K70" si="9">J63/J$56*100</f>
        <v>4.9773755656108598</v>
      </c>
      <c r="M63" s="3"/>
    </row>
    <row r="64" spans="1:37" ht="18" customHeight="1">
      <c r="A64" s="12" t="s">
        <v>223</v>
      </c>
      <c r="D64" s="19">
        <v>78</v>
      </c>
      <c r="E64" s="1">
        <f t="shared" si="8"/>
        <v>35.294117647058826</v>
      </c>
      <c r="G64" s="12" t="s">
        <v>223</v>
      </c>
      <c r="J64" s="19">
        <v>46</v>
      </c>
      <c r="K64" s="1">
        <f t="shared" si="9"/>
        <v>20.81447963800905</v>
      </c>
      <c r="M64" s="3"/>
    </row>
    <row r="65" spans="1:13" ht="18" customHeight="1">
      <c r="A65" s="12" t="s">
        <v>224</v>
      </c>
      <c r="D65" s="19">
        <v>48</v>
      </c>
      <c r="E65" s="1">
        <f t="shared" si="8"/>
        <v>21.719457013574662</v>
      </c>
      <c r="F65" s="63"/>
      <c r="G65" s="12" t="s">
        <v>224</v>
      </c>
      <c r="J65" s="19">
        <v>115</v>
      </c>
      <c r="K65" s="1">
        <f t="shared" si="9"/>
        <v>52.036199095022631</v>
      </c>
      <c r="L65" s="63"/>
      <c r="M65" s="3"/>
    </row>
    <row r="66" spans="1:13" ht="18" customHeight="1">
      <c r="A66" s="12" t="s">
        <v>225</v>
      </c>
      <c r="D66" s="19">
        <v>11</v>
      </c>
      <c r="E66" s="1">
        <f t="shared" si="8"/>
        <v>4.9773755656108598</v>
      </c>
      <c r="F66" s="63"/>
      <c r="G66" s="12" t="s">
        <v>225</v>
      </c>
      <c r="J66" s="19">
        <v>27</v>
      </c>
      <c r="K66" s="1">
        <f t="shared" si="9"/>
        <v>12.217194570135746</v>
      </c>
      <c r="L66" s="63"/>
      <c r="M66" s="3"/>
    </row>
    <row r="67" spans="1:13" ht="18" customHeight="1">
      <c r="A67" s="12" t="s">
        <v>226</v>
      </c>
      <c r="D67" s="19">
        <v>6</v>
      </c>
      <c r="E67" s="1">
        <f t="shared" si="8"/>
        <v>2.7149321266968327</v>
      </c>
      <c r="G67" s="12" t="s">
        <v>226</v>
      </c>
      <c r="J67" s="19">
        <v>12</v>
      </c>
      <c r="K67" s="1">
        <f t="shared" si="9"/>
        <v>5.4298642533936654</v>
      </c>
      <c r="M67" s="3"/>
    </row>
    <row r="68" spans="1:13" ht="18" customHeight="1">
      <c r="A68" s="12" t="s">
        <v>137</v>
      </c>
      <c r="D68" s="19">
        <v>3</v>
      </c>
      <c r="E68" s="1">
        <f t="shared" si="8"/>
        <v>1.3574660633484164</v>
      </c>
      <c r="G68" s="12" t="s">
        <v>137</v>
      </c>
      <c r="J68" s="19">
        <v>0</v>
      </c>
      <c r="K68" s="1">
        <f t="shared" si="9"/>
        <v>0</v>
      </c>
      <c r="M68" s="3"/>
    </row>
    <row r="69" spans="1:13" ht="18" customHeight="1">
      <c r="A69" s="12" t="s">
        <v>9</v>
      </c>
      <c r="D69" s="19">
        <v>5</v>
      </c>
      <c r="E69" s="1">
        <f t="shared" si="8"/>
        <v>2.2624434389140271</v>
      </c>
      <c r="G69" s="12" t="s">
        <v>9</v>
      </c>
      <c r="J69" s="19">
        <v>5</v>
      </c>
      <c r="K69" s="1">
        <f t="shared" si="9"/>
        <v>2.2624434389140271</v>
      </c>
      <c r="M69" s="3"/>
    </row>
    <row r="70" spans="1:13" ht="18" customHeight="1">
      <c r="A70" s="11" t="s">
        <v>10</v>
      </c>
      <c r="B70" s="11"/>
      <c r="C70" s="11"/>
      <c r="D70" s="18">
        <f>SUM(D62:D69)</f>
        <v>221</v>
      </c>
      <c r="E70" s="61">
        <f t="shared" si="8"/>
        <v>100</v>
      </c>
      <c r="G70" s="11" t="s">
        <v>10</v>
      </c>
      <c r="H70" s="11"/>
      <c r="I70" s="11"/>
      <c r="J70" s="18">
        <f>SUM(J62:J69)</f>
        <v>221</v>
      </c>
      <c r="K70" s="61">
        <f t="shared" si="9"/>
        <v>100</v>
      </c>
      <c r="M70" s="3"/>
    </row>
    <row r="71" spans="1:13">
      <c r="M71" s="3"/>
    </row>
    <row r="72" spans="1:13">
      <c r="M72" s="3"/>
    </row>
    <row r="73" spans="1:13">
      <c r="A73" s="71" t="s">
        <v>126</v>
      </c>
      <c r="B73" s="71"/>
      <c r="C73" s="71"/>
      <c r="D73" s="71"/>
      <c r="E73" s="71"/>
      <c r="G73" s="71" t="s">
        <v>127</v>
      </c>
      <c r="H73" s="71"/>
      <c r="I73" s="71"/>
      <c r="J73" s="71"/>
      <c r="K73" s="71"/>
      <c r="M73" s="3"/>
    </row>
    <row r="74" spans="1:13">
      <c r="A74" s="72"/>
      <c r="B74" s="72"/>
      <c r="C74" s="72"/>
      <c r="D74" s="72"/>
      <c r="E74" s="72"/>
      <c r="G74" s="72"/>
      <c r="H74" s="72"/>
      <c r="I74" s="72"/>
      <c r="J74" s="72"/>
      <c r="K74" s="72"/>
    </row>
    <row r="75" spans="1:13" ht="18" customHeight="1">
      <c r="A75" s="8"/>
      <c r="B75" s="8"/>
      <c r="C75" s="8"/>
      <c r="D75" s="15" t="s">
        <v>7</v>
      </c>
      <c r="E75" s="8" t="s">
        <v>8</v>
      </c>
      <c r="F75" s="35"/>
      <c r="G75" s="8"/>
      <c r="H75" s="8"/>
      <c r="I75" s="8"/>
      <c r="J75" s="15" t="s">
        <v>7</v>
      </c>
      <c r="K75" s="8" t="s">
        <v>8</v>
      </c>
    </row>
    <row r="76" spans="1:13" ht="18" customHeight="1">
      <c r="A76" s="12" t="s">
        <v>221</v>
      </c>
      <c r="D76" s="19">
        <v>7</v>
      </c>
      <c r="E76" s="1">
        <f>D76/D$84*100</f>
        <v>3.1674208144796379</v>
      </c>
      <c r="G76" s="12" t="s">
        <v>221</v>
      </c>
      <c r="J76" s="19">
        <v>4</v>
      </c>
      <c r="K76" s="1">
        <f>J76/J$84*100</f>
        <v>1.809954751131222</v>
      </c>
    </row>
    <row r="77" spans="1:13" ht="18" customHeight="1">
      <c r="A77" s="12" t="s">
        <v>222</v>
      </c>
      <c r="D77" s="19">
        <v>19</v>
      </c>
      <c r="E77" s="1">
        <f t="shared" ref="E77:E84" si="10">D77/D$84*100</f>
        <v>8.5972850678733028</v>
      </c>
      <c r="G77" s="12" t="s">
        <v>222</v>
      </c>
      <c r="J77" s="19">
        <v>27</v>
      </c>
      <c r="K77" s="1">
        <f t="shared" ref="K77:K84" si="11">J77/J$84*100</f>
        <v>12.217194570135746</v>
      </c>
    </row>
    <row r="78" spans="1:13" ht="18" customHeight="1">
      <c r="A78" s="12" t="s">
        <v>223</v>
      </c>
      <c r="D78" s="19">
        <v>48</v>
      </c>
      <c r="E78" s="1">
        <f t="shared" si="10"/>
        <v>21.719457013574662</v>
      </c>
      <c r="G78" s="12" t="s">
        <v>223</v>
      </c>
      <c r="J78" s="19">
        <v>93</v>
      </c>
      <c r="K78" s="1">
        <f t="shared" si="11"/>
        <v>42.081447963800905</v>
      </c>
    </row>
    <row r="79" spans="1:13" ht="18" customHeight="1">
      <c r="A79" s="12" t="s">
        <v>224</v>
      </c>
      <c r="D79" s="19">
        <v>47</v>
      </c>
      <c r="E79" s="1">
        <f t="shared" si="10"/>
        <v>21.266968325791854</v>
      </c>
      <c r="F79" s="63"/>
      <c r="G79" s="12" t="s">
        <v>224</v>
      </c>
      <c r="J79" s="19">
        <v>49</v>
      </c>
      <c r="K79" s="1">
        <f t="shared" si="11"/>
        <v>22.171945701357465</v>
      </c>
      <c r="L79" s="63"/>
    </row>
    <row r="80" spans="1:13" ht="18" customHeight="1">
      <c r="A80" s="12" t="s">
        <v>225</v>
      </c>
      <c r="D80" s="19">
        <v>63</v>
      </c>
      <c r="E80" s="1">
        <f t="shared" si="10"/>
        <v>28.50678733031674</v>
      </c>
      <c r="F80" s="63"/>
      <c r="G80" s="12" t="s">
        <v>225</v>
      </c>
      <c r="J80" s="19">
        <v>30</v>
      </c>
      <c r="K80" s="1">
        <f t="shared" si="11"/>
        <v>13.574660633484163</v>
      </c>
      <c r="L80" s="63"/>
    </row>
    <row r="81" spans="1:12" ht="18" customHeight="1">
      <c r="A81" s="12" t="s">
        <v>226</v>
      </c>
      <c r="D81" s="19">
        <v>29</v>
      </c>
      <c r="E81" s="1">
        <f t="shared" si="10"/>
        <v>13.122171945701359</v>
      </c>
      <c r="F81" s="63"/>
      <c r="G81" s="12" t="s">
        <v>226</v>
      </c>
      <c r="J81" s="19">
        <v>13</v>
      </c>
      <c r="K81" s="1">
        <f t="shared" si="11"/>
        <v>5.8823529411764701</v>
      </c>
      <c r="L81" s="63"/>
    </row>
    <row r="82" spans="1:12" ht="18" customHeight="1">
      <c r="A82" s="12" t="s">
        <v>137</v>
      </c>
      <c r="D82" s="19">
        <v>3</v>
      </c>
      <c r="E82" s="1">
        <f t="shared" si="10"/>
        <v>1.3574660633484164</v>
      </c>
      <c r="G82" s="12" t="s">
        <v>137</v>
      </c>
      <c r="J82" s="19">
        <v>1</v>
      </c>
      <c r="K82" s="1">
        <f t="shared" si="11"/>
        <v>0.45248868778280549</v>
      </c>
    </row>
    <row r="83" spans="1:12" ht="18" customHeight="1">
      <c r="A83" s="12" t="s">
        <v>9</v>
      </c>
      <c r="D83" s="19">
        <v>5</v>
      </c>
      <c r="E83" s="1">
        <f t="shared" si="10"/>
        <v>2.2624434389140271</v>
      </c>
      <c r="G83" s="12" t="s">
        <v>9</v>
      </c>
      <c r="J83" s="19">
        <v>4</v>
      </c>
      <c r="K83" s="1">
        <f t="shared" si="11"/>
        <v>1.809954751131222</v>
      </c>
    </row>
    <row r="84" spans="1:12" ht="18" customHeight="1">
      <c r="A84" s="11" t="s">
        <v>10</v>
      </c>
      <c r="B84" s="11"/>
      <c r="C84" s="11"/>
      <c r="D84" s="18">
        <f>SUM(D76:D83)</f>
        <v>221</v>
      </c>
      <c r="E84" s="61">
        <f t="shared" si="10"/>
        <v>100</v>
      </c>
      <c r="G84" s="11" t="s">
        <v>10</v>
      </c>
      <c r="H84" s="11"/>
      <c r="I84" s="11"/>
      <c r="J84" s="18">
        <f>SUM(J76:J83)</f>
        <v>221</v>
      </c>
      <c r="K84" s="61">
        <f t="shared" si="11"/>
        <v>100</v>
      </c>
    </row>
    <row r="87" spans="1:12">
      <c r="A87" s="71" t="s">
        <v>128</v>
      </c>
      <c r="B87" s="71"/>
      <c r="C87" s="71"/>
      <c r="D87" s="71"/>
      <c r="E87" s="71"/>
      <c r="G87" s="12" t="s">
        <v>129</v>
      </c>
    </row>
    <row r="88" spans="1:12">
      <c r="A88" s="72"/>
      <c r="B88" s="72"/>
      <c r="C88" s="72"/>
      <c r="D88" s="72"/>
      <c r="E88" s="72"/>
    </row>
    <row r="89" spans="1:12" ht="18" customHeight="1">
      <c r="A89" s="8"/>
      <c r="B89" s="8"/>
      <c r="C89" s="8"/>
      <c r="D89" s="15" t="s">
        <v>7</v>
      </c>
      <c r="E89" s="8" t="s">
        <v>8</v>
      </c>
      <c r="F89" s="35"/>
      <c r="G89" s="8"/>
      <c r="H89" s="8"/>
      <c r="I89" s="8"/>
      <c r="J89" s="15" t="s">
        <v>7</v>
      </c>
      <c r="K89" s="8" t="s">
        <v>8</v>
      </c>
    </row>
    <row r="90" spans="1:12" ht="18" customHeight="1">
      <c r="A90" s="12" t="s">
        <v>221</v>
      </c>
      <c r="D90" s="19">
        <v>9</v>
      </c>
      <c r="E90" s="1">
        <f>D90/D$98*100</f>
        <v>4.0723981900452486</v>
      </c>
      <c r="G90" s="12" t="s">
        <v>221</v>
      </c>
      <c r="J90" s="19">
        <v>4</v>
      </c>
      <c r="K90" s="1">
        <f>J90/J$98*100</f>
        <v>1.809954751131222</v>
      </c>
    </row>
    <row r="91" spans="1:12" ht="18" customHeight="1">
      <c r="A91" s="12" t="s">
        <v>222</v>
      </c>
      <c r="D91" s="19">
        <v>39</v>
      </c>
      <c r="E91" s="1">
        <f t="shared" ref="E91:E98" si="12">D91/D$98*100</f>
        <v>17.647058823529413</v>
      </c>
      <c r="G91" s="12" t="s">
        <v>222</v>
      </c>
      <c r="J91" s="19">
        <v>17</v>
      </c>
      <c r="K91" s="1">
        <f t="shared" ref="K91:K98" si="13">J91/J$98*100</f>
        <v>7.6923076923076925</v>
      </c>
    </row>
    <row r="92" spans="1:12" ht="18" customHeight="1">
      <c r="A92" s="12" t="s">
        <v>223</v>
      </c>
      <c r="D92" s="19">
        <v>72</v>
      </c>
      <c r="E92" s="1">
        <f t="shared" si="12"/>
        <v>32.579185520361989</v>
      </c>
      <c r="G92" s="12" t="s">
        <v>223</v>
      </c>
      <c r="J92" s="19">
        <v>91</v>
      </c>
      <c r="K92" s="1">
        <f t="shared" si="13"/>
        <v>41.17647058823529</v>
      </c>
    </row>
    <row r="93" spans="1:12" ht="18" customHeight="1">
      <c r="A93" s="12" t="s">
        <v>224</v>
      </c>
      <c r="D93" s="19">
        <v>69</v>
      </c>
      <c r="E93" s="1">
        <f t="shared" si="12"/>
        <v>31.221719457013574</v>
      </c>
      <c r="F93" s="63"/>
      <c r="G93" s="12" t="s">
        <v>224</v>
      </c>
      <c r="J93" s="19">
        <v>65</v>
      </c>
      <c r="K93" s="1">
        <f t="shared" si="13"/>
        <v>29.411764705882355</v>
      </c>
      <c r="L93" s="63"/>
    </row>
    <row r="94" spans="1:12" ht="18" customHeight="1">
      <c r="A94" s="12" t="s">
        <v>225</v>
      </c>
      <c r="D94" s="19">
        <v>19</v>
      </c>
      <c r="E94" s="1">
        <f t="shared" si="12"/>
        <v>8.5972850678733028</v>
      </c>
      <c r="F94" s="63"/>
      <c r="G94" s="12" t="s">
        <v>225</v>
      </c>
      <c r="J94" s="19">
        <v>22</v>
      </c>
      <c r="K94" s="1">
        <f t="shared" si="13"/>
        <v>9.9547511312217196</v>
      </c>
      <c r="L94" s="63"/>
    </row>
    <row r="95" spans="1:12" ht="18" customHeight="1">
      <c r="A95" s="12" t="s">
        <v>226</v>
      </c>
      <c r="D95" s="19">
        <v>9</v>
      </c>
      <c r="E95" s="1">
        <f t="shared" si="12"/>
        <v>4.0723981900452486</v>
      </c>
      <c r="G95" s="12" t="s">
        <v>226</v>
      </c>
      <c r="J95" s="19">
        <v>17</v>
      </c>
      <c r="K95" s="1">
        <f t="shared" si="13"/>
        <v>7.6923076923076925</v>
      </c>
      <c r="L95" s="63"/>
    </row>
    <row r="96" spans="1:12" ht="18" customHeight="1">
      <c r="A96" s="12" t="s">
        <v>137</v>
      </c>
      <c r="D96" s="19">
        <v>1</v>
      </c>
      <c r="E96" s="1">
        <f t="shared" si="12"/>
        <v>0.45248868778280549</v>
      </c>
      <c r="G96" s="12" t="s">
        <v>137</v>
      </c>
      <c r="J96" s="19">
        <v>2</v>
      </c>
      <c r="K96" s="1">
        <f t="shared" si="13"/>
        <v>0.90497737556561098</v>
      </c>
    </row>
    <row r="97" spans="1:12" ht="18" customHeight="1">
      <c r="A97" s="12" t="s">
        <v>9</v>
      </c>
      <c r="D97" s="19">
        <v>3</v>
      </c>
      <c r="E97" s="1">
        <f t="shared" si="12"/>
        <v>1.3574660633484164</v>
      </c>
      <c r="G97" s="12" t="s">
        <v>9</v>
      </c>
      <c r="J97" s="19">
        <v>3</v>
      </c>
      <c r="K97" s="1">
        <f t="shared" si="13"/>
        <v>1.3574660633484164</v>
      </c>
    </row>
    <row r="98" spans="1:12" ht="18" customHeight="1">
      <c r="A98" s="11" t="s">
        <v>10</v>
      </c>
      <c r="B98" s="11"/>
      <c r="C98" s="11"/>
      <c r="D98" s="18">
        <f>SUM(D90:D97)</f>
        <v>221</v>
      </c>
      <c r="E98" s="61">
        <f t="shared" si="12"/>
        <v>100</v>
      </c>
      <c r="G98" s="11" t="s">
        <v>10</v>
      </c>
      <c r="H98" s="11"/>
      <c r="I98" s="11"/>
      <c r="J98" s="18">
        <f>SUM(J90:J97)</f>
        <v>221</v>
      </c>
      <c r="K98" s="61">
        <f t="shared" si="13"/>
        <v>100</v>
      </c>
    </row>
    <row r="101" spans="1:12">
      <c r="A101" s="12" t="s">
        <v>130</v>
      </c>
      <c r="G101" s="71" t="s">
        <v>131</v>
      </c>
      <c r="H101" s="71"/>
      <c r="I101" s="71"/>
      <c r="J101" s="71"/>
      <c r="K101" s="71"/>
    </row>
    <row r="102" spans="1:12">
      <c r="G102" s="72"/>
      <c r="H102" s="72"/>
      <c r="I102" s="72"/>
      <c r="J102" s="72"/>
      <c r="K102" s="72"/>
    </row>
    <row r="103" spans="1:12" ht="18" customHeight="1">
      <c r="A103" s="8"/>
      <c r="B103" s="8"/>
      <c r="C103" s="8"/>
      <c r="D103" s="15" t="s">
        <v>7</v>
      </c>
      <c r="E103" s="8" t="s">
        <v>8</v>
      </c>
      <c r="F103" s="35"/>
      <c r="G103" s="8"/>
      <c r="H103" s="8"/>
      <c r="I103" s="8"/>
      <c r="J103" s="15" t="s">
        <v>7</v>
      </c>
      <c r="K103" s="8" t="s">
        <v>8</v>
      </c>
      <c r="L103" s="35"/>
    </row>
    <row r="104" spans="1:12" ht="18" customHeight="1">
      <c r="A104" s="12" t="s">
        <v>221</v>
      </c>
      <c r="D104" s="19">
        <v>17</v>
      </c>
      <c r="E104" s="1">
        <f>D104/D$112*100</f>
        <v>7.6923076923076925</v>
      </c>
      <c r="G104" s="12" t="s">
        <v>221</v>
      </c>
      <c r="J104" s="19">
        <v>5</v>
      </c>
      <c r="K104" s="1">
        <f>J104/J$112*100</f>
        <v>2.2624434389140271</v>
      </c>
    </row>
    <row r="105" spans="1:12" ht="18" customHeight="1">
      <c r="A105" s="12" t="s">
        <v>222</v>
      </c>
      <c r="D105" s="19">
        <v>39</v>
      </c>
      <c r="E105" s="1">
        <f t="shared" ref="E105:E112" si="14">D105/D$112*100</f>
        <v>17.647058823529413</v>
      </c>
      <c r="G105" s="12" t="s">
        <v>222</v>
      </c>
      <c r="J105" s="19">
        <v>19</v>
      </c>
      <c r="K105" s="1">
        <f t="shared" ref="K105:K112" si="15">J105/J$112*100</f>
        <v>8.5972850678733028</v>
      </c>
    </row>
    <row r="106" spans="1:12" ht="18" customHeight="1">
      <c r="A106" s="12" t="s">
        <v>223</v>
      </c>
      <c r="D106" s="19">
        <v>83</v>
      </c>
      <c r="E106" s="1">
        <f t="shared" si="14"/>
        <v>37.556561085972852</v>
      </c>
      <c r="G106" s="12" t="s">
        <v>223</v>
      </c>
      <c r="J106" s="19">
        <v>67</v>
      </c>
      <c r="K106" s="1">
        <f t="shared" si="15"/>
        <v>30.316742081447963</v>
      </c>
    </row>
    <row r="107" spans="1:12" ht="18" customHeight="1">
      <c r="A107" s="12" t="s">
        <v>224</v>
      </c>
      <c r="D107" s="19">
        <v>39</v>
      </c>
      <c r="E107" s="1">
        <f t="shared" si="14"/>
        <v>17.647058823529413</v>
      </c>
      <c r="F107" s="63"/>
      <c r="G107" s="12" t="s">
        <v>224</v>
      </c>
      <c r="J107" s="19">
        <v>52</v>
      </c>
      <c r="K107" s="1">
        <f t="shared" si="15"/>
        <v>23.52941176470588</v>
      </c>
      <c r="L107" s="63"/>
    </row>
    <row r="108" spans="1:12" ht="18" customHeight="1">
      <c r="A108" s="12" t="s">
        <v>225</v>
      </c>
      <c r="D108" s="19">
        <v>29</v>
      </c>
      <c r="E108" s="1">
        <f t="shared" si="14"/>
        <v>13.122171945701359</v>
      </c>
      <c r="F108" s="63"/>
      <c r="G108" s="12" t="s">
        <v>225</v>
      </c>
      <c r="J108" s="19">
        <v>43</v>
      </c>
      <c r="K108" s="1">
        <f t="shared" si="15"/>
        <v>19.457013574660635</v>
      </c>
      <c r="L108" s="63"/>
    </row>
    <row r="109" spans="1:12" ht="18" customHeight="1">
      <c r="A109" s="12" t="s">
        <v>226</v>
      </c>
      <c r="D109" s="19">
        <v>11</v>
      </c>
      <c r="E109" s="1">
        <f t="shared" si="14"/>
        <v>4.9773755656108598</v>
      </c>
      <c r="G109" s="12" t="s">
        <v>226</v>
      </c>
      <c r="J109" s="19">
        <v>29</v>
      </c>
      <c r="K109" s="1">
        <f t="shared" si="15"/>
        <v>13.122171945701359</v>
      </c>
      <c r="L109" s="63"/>
    </row>
    <row r="110" spans="1:12" ht="18" customHeight="1">
      <c r="A110" s="12" t="s">
        <v>137</v>
      </c>
      <c r="D110" s="16">
        <v>0</v>
      </c>
      <c r="E110" s="1">
        <f t="shared" si="14"/>
        <v>0</v>
      </c>
      <c r="G110" s="12" t="s">
        <v>137</v>
      </c>
      <c r="J110" s="19">
        <v>3</v>
      </c>
      <c r="K110" s="1">
        <f t="shared" si="15"/>
        <v>1.3574660633484164</v>
      </c>
      <c r="L110" s="63"/>
    </row>
    <row r="111" spans="1:12" ht="18" customHeight="1">
      <c r="A111" s="12" t="s">
        <v>9</v>
      </c>
      <c r="D111" s="16">
        <v>3</v>
      </c>
      <c r="E111" s="1">
        <f t="shared" si="14"/>
        <v>1.3574660633484164</v>
      </c>
      <c r="F111" s="63"/>
      <c r="G111" s="12" t="s">
        <v>9</v>
      </c>
      <c r="J111" s="19">
        <v>3</v>
      </c>
      <c r="K111" s="1">
        <f t="shared" si="15"/>
        <v>1.3574660633484164</v>
      </c>
    </row>
    <row r="112" spans="1:12" ht="18" customHeight="1">
      <c r="A112" s="11" t="s">
        <v>10</v>
      </c>
      <c r="B112" s="11"/>
      <c r="C112" s="11"/>
      <c r="D112" s="18">
        <f>SUM(D104:D111)</f>
        <v>221</v>
      </c>
      <c r="E112" s="61">
        <f t="shared" si="14"/>
        <v>100</v>
      </c>
      <c r="G112" s="11" t="s">
        <v>10</v>
      </c>
      <c r="H112" s="11"/>
      <c r="I112" s="11"/>
      <c r="J112" s="18">
        <f>SUM(J104:J111)</f>
        <v>221</v>
      </c>
      <c r="K112" s="61">
        <f t="shared" si="15"/>
        <v>100</v>
      </c>
    </row>
    <row r="113" spans="1:27">
      <c r="M113" s="12"/>
      <c r="N113"/>
      <c r="O113"/>
      <c r="P113" s="3"/>
      <c r="Q113" s="12"/>
      <c r="R113"/>
      <c r="S113"/>
      <c r="T113" s="3"/>
      <c r="U113" s="12"/>
      <c r="V113"/>
      <c r="W113"/>
      <c r="X113" s="3"/>
      <c r="Y113" s="12"/>
      <c r="Z113"/>
      <c r="AA113"/>
    </row>
    <row r="114" spans="1:27">
      <c r="M114" s="12"/>
      <c r="N114"/>
      <c r="O114"/>
      <c r="P114" s="3"/>
      <c r="Q114" s="12"/>
      <c r="R114"/>
      <c r="S114"/>
      <c r="T114" s="3"/>
      <c r="U114" s="12"/>
      <c r="V114"/>
      <c r="W114"/>
      <c r="X114" s="3"/>
      <c r="Y114" s="12"/>
      <c r="Z114"/>
      <c r="AA114"/>
    </row>
    <row r="115" spans="1:27">
      <c r="A115" s="71" t="s">
        <v>132</v>
      </c>
      <c r="B115" s="71"/>
      <c r="C115" s="71"/>
      <c r="D115" s="71"/>
      <c r="E115" s="71"/>
      <c r="G115" s="71" t="s">
        <v>133</v>
      </c>
      <c r="H115" s="71"/>
      <c r="I115" s="71"/>
      <c r="J115" s="71"/>
      <c r="K115" s="71"/>
      <c r="U115" s="12"/>
      <c r="V115"/>
      <c r="W115"/>
      <c r="X115" s="3"/>
      <c r="Y115" s="12"/>
      <c r="Z115"/>
      <c r="AA115"/>
    </row>
    <row r="116" spans="1:27">
      <c r="A116" s="72"/>
      <c r="B116" s="72"/>
      <c r="C116" s="72"/>
      <c r="D116" s="72"/>
      <c r="E116" s="72"/>
      <c r="G116" s="72"/>
      <c r="H116" s="72"/>
      <c r="I116" s="72"/>
      <c r="J116" s="72"/>
      <c r="K116" s="72"/>
      <c r="U116" s="3"/>
      <c r="V116" s="12"/>
      <c r="W116"/>
      <c r="Y116" s="3"/>
      <c r="Z116" s="12"/>
      <c r="AA116"/>
    </row>
    <row r="117" spans="1:27" ht="18" customHeight="1">
      <c r="A117" s="8"/>
      <c r="B117" s="8"/>
      <c r="C117" s="8"/>
      <c r="D117" s="15" t="s">
        <v>7</v>
      </c>
      <c r="E117" s="8" t="s">
        <v>8</v>
      </c>
      <c r="F117" s="35"/>
      <c r="G117" s="8"/>
      <c r="H117" s="8"/>
      <c r="I117" s="8"/>
      <c r="J117" s="15" t="s">
        <v>7</v>
      </c>
      <c r="K117" s="8" t="s">
        <v>8</v>
      </c>
      <c r="L117" s="35"/>
    </row>
    <row r="118" spans="1:27" ht="18" customHeight="1">
      <c r="A118" s="12" t="s">
        <v>221</v>
      </c>
      <c r="D118" s="19">
        <v>17</v>
      </c>
      <c r="E118" s="1">
        <f>D118/D$126*100</f>
        <v>7.6923076923076925</v>
      </c>
      <c r="G118" s="12" t="s">
        <v>221</v>
      </c>
      <c r="J118" s="19">
        <v>3</v>
      </c>
      <c r="K118" s="1">
        <f>J118/J$126*100</f>
        <v>1.3574660633484164</v>
      </c>
    </row>
    <row r="119" spans="1:27" ht="18" customHeight="1">
      <c r="A119" s="12" t="s">
        <v>222</v>
      </c>
      <c r="D119" s="19">
        <v>61</v>
      </c>
      <c r="E119" s="1">
        <f t="shared" ref="E119:E126" si="16">D119/D$126*100</f>
        <v>27.601809954751133</v>
      </c>
      <c r="G119" s="12" t="s">
        <v>222</v>
      </c>
      <c r="J119" s="19">
        <v>13</v>
      </c>
      <c r="K119" s="1">
        <f t="shared" ref="K119:K126" si="17">J119/J$126*100</f>
        <v>5.8823529411764701</v>
      </c>
    </row>
    <row r="120" spans="1:27" ht="18" customHeight="1">
      <c r="A120" s="12" t="s">
        <v>223</v>
      </c>
      <c r="D120" s="19">
        <v>78</v>
      </c>
      <c r="E120" s="1">
        <f t="shared" si="16"/>
        <v>35.294117647058826</v>
      </c>
      <c r="G120" s="12" t="s">
        <v>223</v>
      </c>
      <c r="J120" s="19">
        <v>64</v>
      </c>
      <c r="K120" s="1">
        <f t="shared" si="17"/>
        <v>28.959276018099551</v>
      </c>
    </row>
    <row r="121" spans="1:27" ht="18" customHeight="1">
      <c r="A121" s="12" t="s">
        <v>224</v>
      </c>
      <c r="D121" s="19">
        <v>47</v>
      </c>
      <c r="E121" s="1">
        <f t="shared" si="16"/>
        <v>21.266968325791854</v>
      </c>
      <c r="F121" s="63"/>
      <c r="G121" s="12" t="s">
        <v>224</v>
      </c>
      <c r="J121" s="19">
        <v>64</v>
      </c>
      <c r="K121" s="1">
        <f t="shared" si="17"/>
        <v>28.959276018099551</v>
      </c>
      <c r="L121" s="63"/>
    </row>
    <row r="122" spans="1:27" ht="18" customHeight="1">
      <c r="A122" s="12" t="s">
        <v>225</v>
      </c>
      <c r="D122" s="19">
        <v>10</v>
      </c>
      <c r="E122" s="1">
        <f t="shared" si="16"/>
        <v>4.5248868778280542</v>
      </c>
      <c r="F122" s="63"/>
      <c r="G122" s="12" t="s">
        <v>225</v>
      </c>
      <c r="J122" s="19">
        <v>35</v>
      </c>
      <c r="K122" s="1">
        <f t="shared" si="17"/>
        <v>15.837104072398189</v>
      </c>
      <c r="L122" s="63"/>
    </row>
    <row r="123" spans="1:27" ht="18" customHeight="1">
      <c r="A123" s="12" t="s">
        <v>226</v>
      </c>
      <c r="D123" s="19">
        <v>3</v>
      </c>
      <c r="E123" s="1">
        <f t="shared" si="16"/>
        <v>1.3574660633484164</v>
      </c>
      <c r="G123" s="12" t="s">
        <v>226</v>
      </c>
      <c r="J123" s="19">
        <v>33</v>
      </c>
      <c r="K123" s="1">
        <f t="shared" si="17"/>
        <v>14.932126696832579</v>
      </c>
      <c r="L123" s="63"/>
    </row>
    <row r="124" spans="1:27" ht="18" customHeight="1">
      <c r="A124" s="12" t="s">
        <v>137</v>
      </c>
      <c r="D124" s="19">
        <v>2</v>
      </c>
      <c r="E124" s="1">
        <f t="shared" si="16"/>
        <v>0.90497737556561098</v>
      </c>
      <c r="G124" s="12" t="s">
        <v>137</v>
      </c>
      <c r="J124" s="19">
        <v>6</v>
      </c>
      <c r="K124" s="1">
        <f t="shared" si="17"/>
        <v>2.7149321266968327</v>
      </c>
      <c r="L124" s="63"/>
    </row>
    <row r="125" spans="1:27" ht="18" customHeight="1">
      <c r="A125" s="12" t="s">
        <v>9</v>
      </c>
      <c r="D125" s="19">
        <v>3</v>
      </c>
      <c r="E125" s="1">
        <f t="shared" si="16"/>
        <v>1.3574660633484164</v>
      </c>
      <c r="F125" s="63"/>
      <c r="G125" s="12" t="s">
        <v>9</v>
      </c>
      <c r="J125" s="19">
        <v>3</v>
      </c>
      <c r="K125" s="1">
        <f t="shared" si="17"/>
        <v>1.3574660633484164</v>
      </c>
    </row>
    <row r="126" spans="1:27" ht="18" customHeight="1">
      <c r="A126" s="11" t="s">
        <v>10</v>
      </c>
      <c r="B126" s="11"/>
      <c r="C126" s="11"/>
      <c r="D126" s="18">
        <f>SUM(D118:D125)</f>
        <v>221</v>
      </c>
      <c r="E126" s="61">
        <f t="shared" si="16"/>
        <v>100</v>
      </c>
      <c r="G126" s="11" t="s">
        <v>10</v>
      </c>
      <c r="H126" s="11"/>
      <c r="I126" s="11"/>
      <c r="J126" s="18">
        <f>SUM(J118:J125)</f>
        <v>221</v>
      </c>
      <c r="K126" s="61">
        <f t="shared" si="17"/>
        <v>100</v>
      </c>
    </row>
    <row r="129" spans="1:12">
      <c r="A129" s="71" t="s">
        <v>134</v>
      </c>
      <c r="B129" s="71"/>
      <c r="C129" s="71"/>
      <c r="D129" s="71"/>
      <c r="E129" s="71"/>
      <c r="G129" s="73" t="s">
        <v>135</v>
      </c>
      <c r="H129" s="73"/>
      <c r="I129" s="73"/>
      <c r="J129" s="73"/>
      <c r="K129" s="73"/>
    </row>
    <row r="130" spans="1:12">
      <c r="A130" s="72"/>
      <c r="B130" s="72"/>
      <c r="C130" s="72"/>
      <c r="D130" s="72"/>
      <c r="E130" s="72"/>
      <c r="G130" s="74"/>
      <c r="H130" s="74"/>
      <c r="I130" s="74"/>
      <c r="J130" s="74"/>
      <c r="K130" s="74"/>
    </row>
    <row r="131" spans="1:12" ht="18" customHeight="1">
      <c r="A131" s="8"/>
      <c r="B131" s="8"/>
      <c r="C131" s="8"/>
      <c r="D131" s="15" t="s">
        <v>7</v>
      </c>
      <c r="E131" s="8" t="s">
        <v>8</v>
      </c>
      <c r="F131" s="35"/>
      <c r="G131" s="8"/>
      <c r="H131" s="8"/>
      <c r="I131" s="8"/>
      <c r="J131" s="15" t="s">
        <v>7</v>
      </c>
      <c r="K131" s="8" t="s">
        <v>8</v>
      </c>
    </row>
    <row r="132" spans="1:12" ht="18" customHeight="1">
      <c r="A132" s="12" t="s">
        <v>221</v>
      </c>
      <c r="D132" s="19">
        <v>8</v>
      </c>
      <c r="E132" s="1">
        <f>D132/D$140*100</f>
        <v>3.6199095022624439</v>
      </c>
      <c r="G132" s="12" t="s">
        <v>221</v>
      </c>
      <c r="J132" s="19">
        <v>5</v>
      </c>
      <c r="K132" s="1">
        <f>J132/J$140*100</f>
        <v>2.2624434389140271</v>
      </c>
    </row>
    <row r="133" spans="1:12" ht="18" customHeight="1">
      <c r="A133" s="12" t="s">
        <v>222</v>
      </c>
      <c r="D133" s="19">
        <v>35</v>
      </c>
      <c r="E133" s="1">
        <f t="shared" ref="E133:E140" si="18">D133/D$140*100</f>
        <v>15.837104072398189</v>
      </c>
      <c r="G133" s="12" t="s">
        <v>222</v>
      </c>
      <c r="J133" s="19">
        <v>10</v>
      </c>
      <c r="K133" s="1">
        <f t="shared" ref="K133:K140" si="19">J133/J$140*100</f>
        <v>4.5248868778280542</v>
      </c>
    </row>
    <row r="134" spans="1:12" ht="18" customHeight="1">
      <c r="A134" s="12" t="s">
        <v>223</v>
      </c>
      <c r="D134" s="19">
        <v>55</v>
      </c>
      <c r="E134" s="1">
        <f t="shared" si="18"/>
        <v>24.886877828054299</v>
      </c>
      <c r="G134" s="12" t="s">
        <v>223</v>
      </c>
      <c r="J134" s="19">
        <v>52</v>
      </c>
      <c r="K134" s="1">
        <f t="shared" si="19"/>
        <v>23.52941176470588</v>
      </c>
    </row>
    <row r="135" spans="1:12" ht="18" customHeight="1">
      <c r="A135" s="12" t="s">
        <v>224</v>
      </c>
      <c r="D135" s="19">
        <v>57</v>
      </c>
      <c r="E135" s="1">
        <f t="shared" si="18"/>
        <v>25.791855203619914</v>
      </c>
      <c r="F135" s="63"/>
      <c r="G135" s="12" t="s">
        <v>224</v>
      </c>
      <c r="J135" s="19">
        <v>62</v>
      </c>
      <c r="K135" s="1">
        <f t="shared" si="19"/>
        <v>28.054298642533936</v>
      </c>
      <c r="L135" s="63"/>
    </row>
    <row r="136" spans="1:12" ht="18" customHeight="1">
      <c r="A136" s="12" t="s">
        <v>225</v>
      </c>
      <c r="D136" s="19">
        <v>54</v>
      </c>
      <c r="E136" s="1">
        <f t="shared" si="18"/>
        <v>24.434389140271492</v>
      </c>
      <c r="F136" s="63"/>
      <c r="G136" s="12" t="s">
        <v>225</v>
      </c>
      <c r="J136" s="19">
        <v>37</v>
      </c>
      <c r="K136" s="1">
        <f t="shared" si="19"/>
        <v>16.742081447963798</v>
      </c>
      <c r="L136" s="63"/>
    </row>
    <row r="137" spans="1:12" ht="18" customHeight="1">
      <c r="A137" s="12" t="s">
        <v>226</v>
      </c>
      <c r="D137" s="19">
        <v>10</v>
      </c>
      <c r="E137" s="1">
        <f t="shared" si="18"/>
        <v>4.5248868778280542</v>
      </c>
      <c r="F137" s="63"/>
      <c r="G137" s="12" t="s">
        <v>226</v>
      </c>
      <c r="J137" s="19">
        <v>43</v>
      </c>
      <c r="K137" s="1">
        <f t="shared" si="19"/>
        <v>19.457013574660635</v>
      </c>
      <c r="L137" s="63"/>
    </row>
    <row r="138" spans="1:12" ht="18" customHeight="1">
      <c r="A138" s="12" t="s">
        <v>137</v>
      </c>
      <c r="D138" s="19">
        <v>0</v>
      </c>
      <c r="E138" s="1">
        <f t="shared" si="18"/>
        <v>0</v>
      </c>
      <c r="F138" s="63"/>
      <c r="G138" s="12" t="s">
        <v>137</v>
      </c>
      <c r="J138" s="19">
        <v>9</v>
      </c>
      <c r="K138" s="1">
        <f t="shared" si="19"/>
        <v>4.0723981900452486</v>
      </c>
      <c r="L138" s="63"/>
    </row>
    <row r="139" spans="1:12" ht="18" customHeight="1">
      <c r="A139" s="12" t="s">
        <v>9</v>
      </c>
      <c r="D139" s="19">
        <v>2</v>
      </c>
      <c r="E139" s="1">
        <f t="shared" si="18"/>
        <v>0.90497737556561098</v>
      </c>
      <c r="G139" s="12" t="s">
        <v>9</v>
      </c>
      <c r="J139" s="19">
        <v>3</v>
      </c>
      <c r="K139" s="1">
        <f t="shared" si="19"/>
        <v>1.3574660633484164</v>
      </c>
    </row>
    <row r="140" spans="1:12" ht="18" customHeight="1">
      <c r="A140" s="11" t="s">
        <v>10</v>
      </c>
      <c r="B140" s="11"/>
      <c r="C140" s="11"/>
      <c r="D140" s="18">
        <f>SUM(D132:D139)</f>
        <v>221</v>
      </c>
      <c r="E140" s="61">
        <f t="shared" si="18"/>
        <v>100</v>
      </c>
      <c r="G140" s="11" t="s">
        <v>10</v>
      </c>
      <c r="H140" s="11"/>
      <c r="I140" s="11"/>
      <c r="J140" s="18">
        <f>SUM(J132:J139)</f>
        <v>221</v>
      </c>
      <c r="K140" s="61">
        <f t="shared" si="19"/>
        <v>100</v>
      </c>
    </row>
  </sheetData>
  <mergeCells count="11">
    <mergeCell ref="A87:E88"/>
    <mergeCell ref="G31:K32"/>
    <mergeCell ref="A59:E60"/>
    <mergeCell ref="G59:K60"/>
    <mergeCell ref="A73:E74"/>
    <mergeCell ref="G73:K74"/>
    <mergeCell ref="G101:K102"/>
    <mergeCell ref="A115:E116"/>
    <mergeCell ref="G115:K116"/>
    <mergeCell ref="A129:E130"/>
    <mergeCell ref="G129:K130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　
　単純集計表（世帯員票）</oddHeader>
    <oddFooter>&amp;C&amp;"HG丸ｺﾞｼｯｸM-PRO,標準"&amp;10&amp;P / &amp;N ページ　(問11)</oddFooter>
  </headerFooter>
  <rowBreaks count="3" manualBreakCount="3">
    <brk id="42" max="16383" man="1"/>
    <brk id="84" max="16383" man="1"/>
    <brk id="1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B1:AB50"/>
  <sheetViews>
    <sheetView zoomScale="80" zoomScaleNormal="80" workbookViewId="0"/>
  </sheetViews>
  <sheetFormatPr defaultRowHeight="13.5"/>
  <cols>
    <col min="2" max="4" width="9" style="12"/>
    <col min="11" max="13" width="9" style="12"/>
    <col min="20" max="22" width="9" style="12"/>
  </cols>
  <sheetData>
    <row r="1" spans="2:26" ht="15" customHeight="1">
      <c r="B1" s="12" t="s">
        <v>149</v>
      </c>
    </row>
    <row r="2" spans="2:26" ht="27.75" customHeight="1">
      <c r="B2" s="68" t="s">
        <v>235</v>
      </c>
    </row>
    <row r="3" spans="2:26" ht="15" customHeight="1">
      <c r="B3" s="12" t="s">
        <v>54</v>
      </c>
      <c r="K3" s="12" t="s">
        <v>55</v>
      </c>
      <c r="T3" s="12" t="s">
        <v>56</v>
      </c>
    </row>
    <row r="4" spans="2:26" s="34" customFormat="1" ht="15" customHeight="1">
      <c r="B4" s="8"/>
      <c r="C4" s="8"/>
      <c r="D4" s="15" t="s">
        <v>7</v>
      </c>
      <c r="E4" s="8" t="s">
        <v>8</v>
      </c>
      <c r="K4" s="8"/>
      <c r="L4" s="8"/>
      <c r="M4" s="15" t="s">
        <v>7</v>
      </c>
      <c r="N4" s="8" t="s">
        <v>8</v>
      </c>
      <c r="T4" s="8"/>
      <c r="U4" s="8"/>
      <c r="V4" s="15" t="s">
        <v>7</v>
      </c>
      <c r="W4" s="8" t="s">
        <v>8</v>
      </c>
    </row>
    <row r="5" spans="2:26" ht="15" customHeight="1">
      <c r="B5" s="12" t="s">
        <v>227</v>
      </c>
      <c r="D5" s="19">
        <v>214</v>
      </c>
      <c r="E5" s="1">
        <f>D5/D$8*100</f>
        <v>96.832579185520359</v>
      </c>
      <c r="K5" s="12" t="s">
        <v>57</v>
      </c>
      <c r="M5" s="19">
        <v>202</v>
      </c>
      <c r="N5" s="1">
        <f>M5/M$8*100</f>
        <v>91.402714932126699</v>
      </c>
      <c r="T5" s="12" t="s">
        <v>57</v>
      </c>
      <c r="V5" s="19">
        <v>169</v>
      </c>
      <c r="W5" s="1">
        <f>V5/V$8*100</f>
        <v>76.470588235294116</v>
      </c>
    </row>
    <row r="6" spans="2:26" ht="15" customHeight="1">
      <c r="B6" s="12" t="s">
        <v>228</v>
      </c>
      <c r="D6" s="19">
        <v>5</v>
      </c>
      <c r="E6" s="1">
        <f t="shared" ref="E6:E8" si="0">D6/D$8*100</f>
        <v>2.2624434389140271</v>
      </c>
      <c r="K6" s="12" t="s">
        <v>58</v>
      </c>
      <c r="M6" s="19">
        <v>12</v>
      </c>
      <c r="N6" s="1">
        <f t="shared" ref="N6:N8" si="1">M6/M$8*100</f>
        <v>5.4298642533936654</v>
      </c>
      <c r="T6" s="12" t="s">
        <v>58</v>
      </c>
      <c r="V6" s="19">
        <v>45</v>
      </c>
      <c r="W6" s="1">
        <f t="shared" ref="W6:W8" si="2">V6/V$8*100</f>
        <v>20.361990950226243</v>
      </c>
    </row>
    <row r="7" spans="2:26" ht="15" customHeight="1">
      <c r="B7" s="12" t="s">
        <v>9</v>
      </c>
      <c r="D7" s="19">
        <v>2</v>
      </c>
      <c r="E7" s="1">
        <f t="shared" si="0"/>
        <v>0.90497737556561098</v>
      </c>
      <c r="K7" s="12" t="s">
        <v>9</v>
      </c>
      <c r="M7" s="19">
        <v>7</v>
      </c>
      <c r="N7" s="1">
        <f t="shared" si="1"/>
        <v>3.1674208144796379</v>
      </c>
      <c r="T7" s="12" t="s">
        <v>9</v>
      </c>
      <c r="V7" s="19">
        <v>7</v>
      </c>
      <c r="W7" s="1">
        <f t="shared" si="2"/>
        <v>3.1674208144796379</v>
      </c>
    </row>
    <row r="8" spans="2:26" ht="15" customHeight="1">
      <c r="B8" s="11" t="s">
        <v>10</v>
      </c>
      <c r="C8" s="11"/>
      <c r="D8" s="18">
        <f>SUM(D5:D7)</f>
        <v>221</v>
      </c>
      <c r="E8" s="61">
        <f t="shared" si="0"/>
        <v>100</v>
      </c>
      <c r="K8" s="11" t="s">
        <v>10</v>
      </c>
      <c r="L8" s="11"/>
      <c r="M8" s="18">
        <f>SUM(M5:M7)</f>
        <v>221</v>
      </c>
      <c r="N8" s="61">
        <f t="shared" si="1"/>
        <v>100</v>
      </c>
      <c r="T8" s="11" t="s">
        <v>10</v>
      </c>
      <c r="U8" s="11"/>
      <c r="V8" s="18">
        <f>SUM(V5:V7)</f>
        <v>221</v>
      </c>
      <c r="W8" s="61">
        <f t="shared" si="2"/>
        <v>100</v>
      </c>
    </row>
    <row r="9" spans="2:26" ht="15" customHeight="1"/>
    <row r="10" spans="2:26" ht="15" customHeight="1">
      <c r="B10" s="12" t="s">
        <v>59</v>
      </c>
      <c r="K10" s="12" t="s">
        <v>59</v>
      </c>
      <c r="T10" s="12" t="s">
        <v>59</v>
      </c>
    </row>
    <row r="11" spans="2:26" s="12" customFormat="1" ht="15" customHeight="1">
      <c r="B11" s="47"/>
      <c r="C11" s="47"/>
      <c r="D11" s="47"/>
      <c r="E11" s="57" t="s">
        <v>143</v>
      </c>
      <c r="F11" s="53"/>
      <c r="G11" s="47" t="s">
        <v>150</v>
      </c>
      <c r="H11" s="47"/>
      <c r="I11" s="32"/>
      <c r="K11" s="47"/>
      <c r="L11" s="47"/>
      <c r="M11" s="47"/>
      <c r="N11" s="57" t="s">
        <v>143</v>
      </c>
      <c r="O11" s="53"/>
      <c r="P11" s="47" t="s">
        <v>151</v>
      </c>
      <c r="Q11" s="47"/>
      <c r="R11" s="32"/>
      <c r="T11" s="47"/>
      <c r="U11" s="47"/>
      <c r="V11" s="47"/>
      <c r="W11" s="57" t="s">
        <v>143</v>
      </c>
      <c r="X11" s="53"/>
      <c r="Y11" s="47" t="s">
        <v>152</v>
      </c>
      <c r="Z11" s="47"/>
    </row>
    <row r="12" spans="2:26" s="34" customFormat="1" ht="15" customHeight="1">
      <c r="B12" s="38"/>
      <c r="C12" s="38"/>
      <c r="D12" s="38"/>
      <c r="E12" s="58" t="s">
        <v>7</v>
      </c>
      <c r="F12" s="54" t="s">
        <v>8</v>
      </c>
      <c r="G12" s="38" t="s">
        <v>7</v>
      </c>
      <c r="H12" s="38" t="s">
        <v>8</v>
      </c>
      <c r="I12" s="35"/>
      <c r="K12" s="38"/>
      <c r="L12" s="38"/>
      <c r="M12" s="38"/>
      <c r="N12" s="58" t="s">
        <v>7</v>
      </c>
      <c r="O12" s="54" t="s">
        <v>8</v>
      </c>
      <c r="P12" s="38" t="s">
        <v>7</v>
      </c>
      <c r="Q12" s="38" t="s">
        <v>8</v>
      </c>
      <c r="R12" s="35"/>
      <c r="T12" s="38"/>
      <c r="U12" s="38"/>
      <c r="V12" s="38"/>
      <c r="W12" s="58" t="s">
        <v>7</v>
      </c>
      <c r="X12" s="54" t="s">
        <v>8</v>
      </c>
      <c r="Y12" s="38" t="s">
        <v>7</v>
      </c>
      <c r="Z12" s="38" t="s">
        <v>8</v>
      </c>
    </row>
    <row r="13" spans="2:26" ht="15" customHeight="1">
      <c r="B13" s="12" t="s">
        <v>60</v>
      </c>
      <c r="E13" s="42">
        <v>101</v>
      </c>
      <c r="F13" s="55">
        <f>E13/E$46*100</f>
        <v>47.196261682242991</v>
      </c>
      <c r="G13" s="5">
        <v>25</v>
      </c>
      <c r="H13" s="66">
        <f>G13/E$46*100</f>
        <v>11.682242990654206</v>
      </c>
      <c r="I13" s="1"/>
      <c r="J13" s="65"/>
      <c r="K13" s="12" t="s">
        <v>60</v>
      </c>
      <c r="N13" s="42">
        <v>50</v>
      </c>
      <c r="O13" s="55">
        <f>N13/N$46*100</f>
        <v>24.752475247524753</v>
      </c>
      <c r="P13" s="5">
        <v>14</v>
      </c>
      <c r="Q13" s="66">
        <f>P13/P$46*100</f>
        <v>6.9306930693069315</v>
      </c>
      <c r="R13" s="1"/>
      <c r="S13" s="65"/>
      <c r="T13" s="12" t="s">
        <v>60</v>
      </c>
      <c r="W13" s="42">
        <v>95</v>
      </c>
      <c r="X13" s="55">
        <f>W13/W$46*100</f>
        <v>56.213017751479285</v>
      </c>
      <c r="Y13" s="5">
        <v>8</v>
      </c>
      <c r="Z13" s="66">
        <f>Y13/Y$46*100</f>
        <v>4.7337278106508878</v>
      </c>
    </row>
    <row r="14" spans="2:26" ht="15" customHeight="1">
      <c r="B14" s="12" t="s">
        <v>61</v>
      </c>
      <c r="E14" s="42">
        <v>1</v>
      </c>
      <c r="F14" s="55">
        <f t="shared" ref="F14:F46" si="3">E14/E$46*100</f>
        <v>0.46728971962616817</v>
      </c>
      <c r="G14" s="5">
        <v>7</v>
      </c>
      <c r="H14" s="2">
        <f t="shared" ref="H14:H46" si="4">G14/E$46*100</f>
        <v>3.2710280373831773</v>
      </c>
      <c r="I14" s="1"/>
      <c r="K14" s="12" t="s">
        <v>61</v>
      </c>
      <c r="N14" s="42">
        <v>1</v>
      </c>
      <c r="O14" s="55">
        <f t="shared" ref="O14:Q46" si="5">N14/N$46*100</f>
        <v>0.49504950495049505</v>
      </c>
      <c r="P14" s="5">
        <v>2</v>
      </c>
      <c r="Q14" s="2">
        <f t="shared" si="5"/>
        <v>0.99009900990099009</v>
      </c>
      <c r="R14" s="1"/>
      <c r="T14" s="12" t="s">
        <v>61</v>
      </c>
      <c r="W14" s="42">
        <v>5</v>
      </c>
      <c r="X14" s="55">
        <f t="shared" ref="X14" si="6">W14/W$46*100</f>
        <v>2.9585798816568047</v>
      </c>
      <c r="Y14" s="5">
        <v>8</v>
      </c>
      <c r="Z14" s="2">
        <f t="shared" ref="Z14" si="7">Y14/Y$46*100</f>
        <v>4.7337278106508878</v>
      </c>
    </row>
    <row r="15" spans="2:26" ht="15" customHeight="1">
      <c r="B15" s="12" t="s">
        <v>62</v>
      </c>
      <c r="E15" s="42">
        <v>10</v>
      </c>
      <c r="F15" s="55">
        <f t="shared" si="3"/>
        <v>4.6728971962616823</v>
      </c>
      <c r="G15" s="5">
        <v>20</v>
      </c>
      <c r="H15" s="2">
        <f t="shared" si="4"/>
        <v>9.3457943925233646</v>
      </c>
      <c r="I15" s="1"/>
      <c r="J15" s="65"/>
      <c r="K15" s="12" t="s">
        <v>62</v>
      </c>
      <c r="N15" s="42">
        <v>2</v>
      </c>
      <c r="O15" s="55">
        <f t="shared" si="5"/>
        <v>0.99009900990099009</v>
      </c>
      <c r="P15" s="5">
        <v>9</v>
      </c>
      <c r="Q15" s="2">
        <f t="shared" si="5"/>
        <v>4.455445544554455</v>
      </c>
      <c r="R15" s="1"/>
      <c r="T15" s="12" t="s">
        <v>62</v>
      </c>
      <c r="W15" s="42">
        <v>1</v>
      </c>
      <c r="X15" s="55">
        <f t="shared" ref="X15" si="8">W15/W$46*100</f>
        <v>0.59171597633136097</v>
      </c>
      <c r="Y15" s="5">
        <v>12</v>
      </c>
      <c r="Z15" s="2">
        <f t="shared" ref="Z15" si="9">Y15/Y$46*100</f>
        <v>7.1005917159763312</v>
      </c>
    </row>
    <row r="16" spans="2:26" ht="15" customHeight="1">
      <c r="B16" s="12" t="s">
        <v>63</v>
      </c>
      <c r="E16" s="42">
        <v>4</v>
      </c>
      <c r="F16" s="55">
        <f t="shared" si="3"/>
        <v>1.8691588785046727</v>
      </c>
      <c r="G16" s="5">
        <v>5</v>
      </c>
      <c r="H16" s="2">
        <f t="shared" si="4"/>
        <v>2.3364485981308412</v>
      </c>
      <c r="I16" s="1"/>
      <c r="K16" s="12" t="s">
        <v>63</v>
      </c>
      <c r="N16" s="42">
        <v>3</v>
      </c>
      <c r="O16" s="55">
        <f t="shared" si="5"/>
        <v>1.4851485148514851</v>
      </c>
      <c r="P16" s="5">
        <v>4</v>
      </c>
      <c r="Q16" s="2">
        <f t="shared" si="5"/>
        <v>1.9801980198019802</v>
      </c>
      <c r="R16" s="1"/>
      <c r="T16" s="12" t="s">
        <v>63</v>
      </c>
      <c r="W16" s="42">
        <v>18</v>
      </c>
      <c r="X16" s="55">
        <f t="shared" ref="X16" si="10">W16/W$46*100</f>
        <v>10.650887573964498</v>
      </c>
      <c r="Y16" s="5">
        <v>13</v>
      </c>
      <c r="Z16" s="2">
        <f t="shared" ref="Z16" si="11">Y16/Y$46*100</f>
        <v>7.6923076923076925</v>
      </c>
    </row>
    <row r="17" spans="2:28" ht="15" customHeight="1">
      <c r="B17" s="12" t="s">
        <v>64</v>
      </c>
      <c r="E17" s="42">
        <v>7</v>
      </c>
      <c r="F17" s="55">
        <f t="shared" si="3"/>
        <v>3.2710280373831773</v>
      </c>
      <c r="G17" s="5">
        <v>7</v>
      </c>
      <c r="H17" s="2">
        <f t="shared" si="4"/>
        <v>3.2710280373831773</v>
      </c>
      <c r="I17" s="1"/>
      <c r="J17" s="65"/>
      <c r="K17" s="12" t="s">
        <v>64</v>
      </c>
      <c r="N17" s="42">
        <v>4</v>
      </c>
      <c r="O17" s="55">
        <f t="shared" si="5"/>
        <v>1.9801980198019802</v>
      </c>
      <c r="P17" s="5">
        <v>5</v>
      </c>
      <c r="Q17" s="2">
        <f t="shared" si="5"/>
        <v>2.4752475247524752</v>
      </c>
      <c r="R17" s="1"/>
      <c r="T17" s="12" t="s">
        <v>64</v>
      </c>
      <c r="W17" s="42">
        <v>21</v>
      </c>
      <c r="X17" s="55">
        <f t="shared" ref="X17" si="12">W17/W$46*100</f>
        <v>12.42603550295858</v>
      </c>
      <c r="Y17" s="5">
        <v>14</v>
      </c>
      <c r="Z17" s="2">
        <f t="shared" ref="Z17" si="13">Y17/Y$46*100</f>
        <v>8.2840236686390547</v>
      </c>
      <c r="AB17" s="65"/>
    </row>
    <row r="18" spans="2:28" ht="15" customHeight="1">
      <c r="B18" s="12" t="s">
        <v>65</v>
      </c>
      <c r="E18" s="44">
        <v>0</v>
      </c>
      <c r="F18" s="55">
        <f t="shared" si="3"/>
        <v>0</v>
      </c>
      <c r="G18">
        <v>0</v>
      </c>
      <c r="H18" s="2">
        <f t="shared" si="4"/>
        <v>0</v>
      </c>
      <c r="I18" s="1"/>
      <c r="K18" s="12" t="s">
        <v>65</v>
      </c>
      <c r="N18" s="44">
        <v>0</v>
      </c>
      <c r="O18" s="55">
        <f t="shared" si="5"/>
        <v>0</v>
      </c>
      <c r="P18">
        <v>0</v>
      </c>
      <c r="Q18" s="2">
        <f t="shared" si="5"/>
        <v>0</v>
      </c>
      <c r="R18" s="1"/>
      <c r="T18" s="12" t="s">
        <v>65</v>
      </c>
      <c r="W18" s="42">
        <v>0</v>
      </c>
      <c r="X18" s="55">
        <f t="shared" ref="X18" si="14">W18/W$46*100</f>
        <v>0</v>
      </c>
      <c r="Y18" s="5">
        <v>2</v>
      </c>
      <c r="Z18" s="2">
        <f t="shared" ref="Z18" si="15">Y18/Y$46*100</f>
        <v>1.1834319526627219</v>
      </c>
    </row>
    <row r="19" spans="2:28" ht="15" customHeight="1">
      <c r="B19" s="12" t="s">
        <v>66</v>
      </c>
      <c r="E19" s="42">
        <v>1</v>
      </c>
      <c r="F19" s="55">
        <f t="shared" si="3"/>
        <v>0.46728971962616817</v>
      </c>
      <c r="G19" s="5">
        <v>1</v>
      </c>
      <c r="H19" s="2">
        <f t="shared" si="4"/>
        <v>0.46728971962616817</v>
      </c>
      <c r="I19" s="1"/>
      <c r="K19" s="12" t="s">
        <v>66</v>
      </c>
      <c r="N19" s="44">
        <v>1</v>
      </c>
      <c r="O19" s="55">
        <f t="shared" si="5"/>
        <v>0.49504950495049505</v>
      </c>
      <c r="P19">
        <v>0</v>
      </c>
      <c r="Q19" s="2">
        <f t="shared" si="5"/>
        <v>0</v>
      </c>
      <c r="R19" s="1"/>
      <c r="T19" s="12" t="s">
        <v>66</v>
      </c>
      <c r="W19" s="42">
        <v>3</v>
      </c>
      <c r="X19" s="55">
        <f t="shared" ref="X19" si="16">W19/W$46*100</f>
        <v>1.7751479289940828</v>
      </c>
      <c r="Y19" s="5">
        <v>5</v>
      </c>
      <c r="Z19" s="2">
        <f t="shared" ref="Z19" si="17">Y19/Y$46*100</f>
        <v>2.9585798816568047</v>
      </c>
    </row>
    <row r="20" spans="2:28" ht="15" customHeight="1">
      <c r="B20" s="12" t="s">
        <v>67</v>
      </c>
      <c r="E20" s="42">
        <v>3</v>
      </c>
      <c r="F20" s="55">
        <f t="shared" si="3"/>
        <v>1.4018691588785046</v>
      </c>
      <c r="G20" s="5">
        <v>2</v>
      </c>
      <c r="H20" s="2">
        <f t="shared" si="4"/>
        <v>0.93457943925233633</v>
      </c>
      <c r="I20" s="1"/>
      <c r="K20" s="12" t="s">
        <v>67</v>
      </c>
      <c r="N20" s="44">
        <v>0</v>
      </c>
      <c r="O20" s="55">
        <f t="shared" si="5"/>
        <v>0</v>
      </c>
      <c r="P20">
        <v>1</v>
      </c>
      <c r="Q20" s="2">
        <f t="shared" si="5"/>
        <v>0.49504950495049505</v>
      </c>
      <c r="R20" s="1"/>
      <c r="T20" s="12" t="s">
        <v>67</v>
      </c>
      <c r="W20" s="42">
        <v>10</v>
      </c>
      <c r="X20" s="55">
        <f t="shared" ref="X20" si="18">W20/W$46*100</f>
        <v>5.9171597633136095</v>
      </c>
      <c r="Y20" s="5">
        <v>10</v>
      </c>
      <c r="Z20" s="2">
        <f t="shared" ref="Z20" si="19">Y20/Y$46*100</f>
        <v>5.9171597633136095</v>
      </c>
    </row>
    <row r="21" spans="2:28" ht="15" customHeight="1">
      <c r="B21" s="12" t="s">
        <v>68</v>
      </c>
      <c r="E21" s="42">
        <v>11</v>
      </c>
      <c r="F21" s="55">
        <f t="shared" si="3"/>
        <v>5.1401869158878499</v>
      </c>
      <c r="G21" s="5">
        <v>15</v>
      </c>
      <c r="H21" s="2">
        <f t="shared" si="4"/>
        <v>7.009345794392523</v>
      </c>
      <c r="I21" s="1"/>
      <c r="K21" s="12" t="s">
        <v>68</v>
      </c>
      <c r="N21" s="44">
        <v>4</v>
      </c>
      <c r="O21" s="55">
        <f t="shared" si="5"/>
        <v>1.9801980198019802</v>
      </c>
      <c r="P21">
        <v>5</v>
      </c>
      <c r="Q21" s="2">
        <f t="shared" si="5"/>
        <v>2.4752475247524752</v>
      </c>
      <c r="R21" s="1"/>
      <c r="T21" s="12" t="s">
        <v>68</v>
      </c>
      <c r="W21" s="42">
        <v>7</v>
      </c>
      <c r="X21" s="55">
        <f t="shared" ref="X21" si="20">W21/W$46*100</f>
        <v>4.1420118343195274</v>
      </c>
      <c r="Y21" s="5">
        <v>12</v>
      </c>
      <c r="Z21" s="2">
        <f t="shared" ref="Z21" si="21">Y21/Y$46*100</f>
        <v>7.1005917159763312</v>
      </c>
    </row>
    <row r="22" spans="2:28" ht="15" customHeight="1">
      <c r="B22" s="12" t="s">
        <v>69</v>
      </c>
      <c r="E22" s="44">
        <v>0</v>
      </c>
      <c r="F22" s="55">
        <f t="shared" si="3"/>
        <v>0</v>
      </c>
      <c r="G22">
        <v>0</v>
      </c>
      <c r="H22" s="2">
        <f t="shared" si="4"/>
        <v>0</v>
      </c>
      <c r="I22" s="1"/>
      <c r="K22" s="12" t="s">
        <v>69</v>
      </c>
      <c r="N22" s="44">
        <v>0</v>
      </c>
      <c r="O22" s="55">
        <f t="shared" si="5"/>
        <v>0</v>
      </c>
      <c r="P22">
        <v>0</v>
      </c>
      <c r="Q22" s="2">
        <f t="shared" si="5"/>
        <v>0</v>
      </c>
      <c r="R22" s="1"/>
      <c r="T22" s="12" t="s">
        <v>69</v>
      </c>
      <c r="W22" s="42">
        <v>1</v>
      </c>
      <c r="X22" s="55">
        <f t="shared" ref="X22" si="22">W22/W$46*100</f>
        <v>0.59171597633136097</v>
      </c>
      <c r="Y22">
        <v>0</v>
      </c>
      <c r="Z22" s="2">
        <f t="shared" ref="Z22" si="23">Y22/Y$46*100</f>
        <v>0</v>
      </c>
    </row>
    <row r="23" spans="2:28" ht="15" customHeight="1">
      <c r="B23" s="12" t="s">
        <v>70</v>
      </c>
      <c r="E23" s="44">
        <v>1</v>
      </c>
      <c r="F23" s="55">
        <f t="shared" si="3"/>
        <v>0.46728971962616817</v>
      </c>
      <c r="G23">
        <v>1</v>
      </c>
      <c r="H23" s="2">
        <f t="shared" si="4"/>
        <v>0.46728971962616817</v>
      </c>
      <c r="I23" s="1"/>
      <c r="K23" s="12" t="s">
        <v>70</v>
      </c>
      <c r="N23" s="44">
        <v>0</v>
      </c>
      <c r="O23" s="55">
        <f t="shared" si="5"/>
        <v>0</v>
      </c>
      <c r="P23">
        <v>0</v>
      </c>
      <c r="Q23" s="2">
        <f t="shared" si="5"/>
        <v>0</v>
      </c>
      <c r="R23" s="1"/>
      <c r="T23" s="12" t="s">
        <v>70</v>
      </c>
      <c r="W23" s="44">
        <v>0</v>
      </c>
      <c r="X23" s="55">
        <f t="shared" ref="X23" si="24">W23/W$46*100</f>
        <v>0</v>
      </c>
      <c r="Y23">
        <v>1</v>
      </c>
      <c r="Z23" s="2">
        <f t="shared" ref="Z23" si="25">Y23/Y$46*100</f>
        <v>0.59171597633136097</v>
      </c>
    </row>
    <row r="24" spans="2:28" ht="15" customHeight="1">
      <c r="B24" s="12" t="s">
        <v>71</v>
      </c>
      <c r="E24" s="44">
        <v>0</v>
      </c>
      <c r="F24" s="55">
        <f t="shared" si="3"/>
        <v>0</v>
      </c>
      <c r="G24">
        <v>1</v>
      </c>
      <c r="H24" s="2">
        <f t="shared" si="4"/>
        <v>0.46728971962616817</v>
      </c>
      <c r="I24" s="1"/>
      <c r="K24" s="12" t="s">
        <v>71</v>
      </c>
      <c r="N24" s="44">
        <v>0</v>
      </c>
      <c r="O24" s="55">
        <f t="shared" si="5"/>
        <v>0</v>
      </c>
      <c r="P24">
        <v>0</v>
      </c>
      <c r="Q24" s="2">
        <f t="shared" si="5"/>
        <v>0</v>
      </c>
      <c r="R24" s="1"/>
      <c r="T24" s="12" t="s">
        <v>71</v>
      </c>
      <c r="W24" s="44">
        <v>0</v>
      </c>
      <c r="X24" s="55">
        <f t="shared" ref="X24" si="26">W24/W$46*100</f>
        <v>0</v>
      </c>
      <c r="Y24">
        <v>0</v>
      </c>
      <c r="Z24" s="2">
        <f t="shared" ref="Z24" si="27">Y24/Y$46*100</f>
        <v>0</v>
      </c>
    </row>
    <row r="25" spans="2:28" ht="15" customHeight="1">
      <c r="B25" s="12" t="s">
        <v>72</v>
      </c>
      <c r="E25" s="44">
        <v>0</v>
      </c>
      <c r="F25" s="55">
        <f t="shared" si="3"/>
        <v>0</v>
      </c>
      <c r="G25">
        <v>0</v>
      </c>
      <c r="H25" s="2">
        <f t="shared" si="4"/>
        <v>0</v>
      </c>
      <c r="I25" s="1"/>
      <c r="K25" s="12" t="s">
        <v>72</v>
      </c>
      <c r="N25" s="44">
        <v>0</v>
      </c>
      <c r="O25" s="55">
        <f t="shared" si="5"/>
        <v>0</v>
      </c>
      <c r="P25">
        <v>0</v>
      </c>
      <c r="Q25" s="2">
        <f t="shared" si="5"/>
        <v>0</v>
      </c>
      <c r="R25" s="1"/>
      <c r="T25" s="12" t="s">
        <v>72</v>
      </c>
      <c r="W25" s="44">
        <v>0</v>
      </c>
      <c r="X25" s="55">
        <f t="shared" ref="X25" si="28">W25/W$46*100</f>
        <v>0</v>
      </c>
      <c r="Y25">
        <v>0</v>
      </c>
      <c r="Z25" s="2">
        <f t="shared" ref="Z25" si="29">Y25/Y$46*100</f>
        <v>0</v>
      </c>
    </row>
    <row r="26" spans="2:28" ht="15" customHeight="1">
      <c r="B26" s="12" t="s">
        <v>73</v>
      </c>
      <c r="E26" s="42">
        <v>5</v>
      </c>
      <c r="F26" s="55">
        <f t="shared" si="3"/>
        <v>2.3364485981308412</v>
      </c>
      <c r="G26" s="5">
        <v>4</v>
      </c>
      <c r="H26" s="2">
        <f t="shared" si="4"/>
        <v>1.8691588785046727</v>
      </c>
      <c r="I26" s="1"/>
      <c r="K26" s="12" t="s">
        <v>73</v>
      </c>
      <c r="N26" s="42">
        <v>2</v>
      </c>
      <c r="O26" s="55">
        <f t="shared" si="5"/>
        <v>0.99009900990099009</v>
      </c>
      <c r="P26">
        <v>1</v>
      </c>
      <c r="Q26" s="2">
        <f t="shared" si="5"/>
        <v>0.49504950495049505</v>
      </c>
      <c r="R26" s="1"/>
      <c r="T26" s="12" t="s">
        <v>73</v>
      </c>
      <c r="W26" s="44">
        <v>0</v>
      </c>
      <c r="X26" s="55">
        <f t="shared" ref="X26" si="30">W26/W$46*100</f>
        <v>0</v>
      </c>
      <c r="Y26">
        <v>4</v>
      </c>
      <c r="Z26" s="2">
        <f t="shared" ref="Z26" si="31">Y26/Y$46*100</f>
        <v>2.3668639053254439</v>
      </c>
    </row>
    <row r="27" spans="2:28" ht="15" customHeight="1">
      <c r="B27" s="12" t="s">
        <v>74</v>
      </c>
      <c r="E27" s="42">
        <v>2</v>
      </c>
      <c r="F27" s="55">
        <f t="shared" si="3"/>
        <v>0.93457943925233633</v>
      </c>
      <c r="G27" s="5">
        <v>0</v>
      </c>
      <c r="H27" s="2">
        <f t="shared" si="4"/>
        <v>0</v>
      </c>
      <c r="I27" s="1"/>
      <c r="K27" s="12" t="s">
        <v>74</v>
      </c>
      <c r="N27" s="42">
        <v>2</v>
      </c>
      <c r="O27" s="55">
        <f t="shared" si="5"/>
        <v>0.99009900990099009</v>
      </c>
      <c r="P27">
        <v>0</v>
      </c>
      <c r="Q27" s="2">
        <f t="shared" si="5"/>
        <v>0</v>
      </c>
      <c r="R27" s="1"/>
      <c r="T27" s="12" t="s">
        <v>74</v>
      </c>
      <c r="W27" s="44">
        <v>1</v>
      </c>
      <c r="X27" s="55">
        <f t="shared" ref="X27" si="32">W27/W$46*100</f>
        <v>0.59171597633136097</v>
      </c>
      <c r="Y27">
        <v>0</v>
      </c>
      <c r="Z27" s="2">
        <f t="shared" ref="Z27" si="33">Y27/Y$46*100</f>
        <v>0</v>
      </c>
    </row>
    <row r="28" spans="2:28" ht="15" customHeight="1">
      <c r="B28" s="12" t="s">
        <v>75</v>
      </c>
      <c r="E28" s="42">
        <v>56</v>
      </c>
      <c r="F28" s="55">
        <f t="shared" si="3"/>
        <v>26.168224299065418</v>
      </c>
      <c r="G28" s="5">
        <v>60</v>
      </c>
      <c r="H28" s="2">
        <f t="shared" si="4"/>
        <v>28.037383177570092</v>
      </c>
      <c r="I28" s="1"/>
      <c r="J28" s="65"/>
      <c r="K28" s="12" t="s">
        <v>75</v>
      </c>
      <c r="N28" s="42">
        <v>67</v>
      </c>
      <c r="O28" s="55">
        <f t="shared" si="5"/>
        <v>33.168316831683171</v>
      </c>
      <c r="P28" s="5">
        <v>46</v>
      </c>
      <c r="Q28" s="2">
        <f t="shared" si="5"/>
        <v>22.772277227722775</v>
      </c>
      <c r="R28" s="1"/>
      <c r="S28" s="65"/>
      <c r="T28" s="12" t="s">
        <v>75</v>
      </c>
      <c r="W28" s="44">
        <v>3</v>
      </c>
      <c r="X28" s="55">
        <f t="shared" ref="X28" si="34">W28/W$46*100</f>
        <v>1.7751479289940828</v>
      </c>
      <c r="Y28">
        <v>3</v>
      </c>
      <c r="Z28" s="2">
        <f t="shared" ref="Z28" si="35">Y28/Y$46*100</f>
        <v>1.7751479289940828</v>
      </c>
    </row>
    <row r="29" spans="2:28" ht="15" customHeight="1">
      <c r="B29" s="12" t="s">
        <v>76</v>
      </c>
      <c r="E29" s="42">
        <v>0</v>
      </c>
      <c r="F29" s="55">
        <f t="shared" si="3"/>
        <v>0</v>
      </c>
      <c r="G29" s="5">
        <v>2</v>
      </c>
      <c r="H29" s="2">
        <f t="shared" si="4"/>
        <v>0.93457943925233633</v>
      </c>
      <c r="I29" s="1"/>
      <c r="K29" s="12" t="s">
        <v>76</v>
      </c>
      <c r="N29" s="42">
        <v>1</v>
      </c>
      <c r="O29" s="55">
        <f t="shared" si="5"/>
        <v>0.49504950495049505</v>
      </c>
      <c r="P29" s="5">
        <v>1</v>
      </c>
      <c r="Q29" s="2">
        <f t="shared" si="5"/>
        <v>0.49504950495049505</v>
      </c>
      <c r="R29" s="1"/>
      <c r="T29" s="12" t="s">
        <v>76</v>
      </c>
      <c r="W29" s="44">
        <v>0</v>
      </c>
      <c r="X29" s="55">
        <f t="shared" ref="X29" si="36">W29/W$46*100</f>
        <v>0</v>
      </c>
      <c r="Y29">
        <v>0</v>
      </c>
      <c r="Z29" s="2">
        <f t="shared" ref="Z29" si="37">Y29/Y$46*100</f>
        <v>0</v>
      </c>
    </row>
    <row r="30" spans="2:28" ht="15" customHeight="1">
      <c r="B30" s="12" t="s">
        <v>77</v>
      </c>
      <c r="E30" s="42">
        <v>3</v>
      </c>
      <c r="F30" s="55">
        <f t="shared" si="3"/>
        <v>1.4018691588785046</v>
      </c>
      <c r="G30" s="5">
        <v>6</v>
      </c>
      <c r="H30" s="2">
        <f t="shared" si="4"/>
        <v>2.8037383177570092</v>
      </c>
      <c r="I30" s="1"/>
      <c r="K30" s="12" t="s">
        <v>77</v>
      </c>
      <c r="N30" s="42">
        <v>20</v>
      </c>
      <c r="O30" s="55">
        <f t="shared" si="5"/>
        <v>9.9009900990099009</v>
      </c>
      <c r="P30" s="5">
        <v>6</v>
      </c>
      <c r="Q30" s="2">
        <f t="shared" si="5"/>
        <v>2.9702970297029703</v>
      </c>
      <c r="R30" s="1"/>
      <c r="T30" s="12" t="s">
        <v>77</v>
      </c>
      <c r="W30" s="44">
        <v>0</v>
      </c>
      <c r="X30" s="55">
        <f t="shared" ref="X30" si="38">W30/W$46*100</f>
        <v>0</v>
      </c>
      <c r="Y30">
        <v>0</v>
      </c>
      <c r="Z30" s="2">
        <f t="shared" ref="Z30" si="39">Y30/Y$46*100</f>
        <v>0</v>
      </c>
    </row>
    <row r="31" spans="2:28" ht="15" customHeight="1">
      <c r="B31" s="12" t="s">
        <v>78</v>
      </c>
      <c r="E31" s="44">
        <v>0</v>
      </c>
      <c r="F31" s="55">
        <f t="shared" si="3"/>
        <v>0</v>
      </c>
      <c r="G31">
        <v>0</v>
      </c>
      <c r="H31" s="2">
        <f t="shared" si="4"/>
        <v>0</v>
      </c>
      <c r="I31" s="1"/>
      <c r="K31" s="12" t="s">
        <v>78</v>
      </c>
      <c r="N31" s="42">
        <v>0</v>
      </c>
      <c r="O31" s="55">
        <f t="shared" si="5"/>
        <v>0</v>
      </c>
      <c r="P31" s="5">
        <v>1</v>
      </c>
      <c r="Q31" s="2">
        <f t="shared" si="5"/>
        <v>0.49504950495049505</v>
      </c>
      <c r="R31" s="1"/>
      <c r="T31" s="12" t="s">
        <v>78</v>
      </c>
      <c r="W31" s="44">
        <v>0</v>
      </c>
      <c r="X31" s="55">
        <f t="shared" ref="X31" si="40">W31/W$46*100</f>
        <v>0</v>
      </c>
      <c r="Y31">
        <v>0</v>
      </c>
      <c r="Z31" s="2">
        <f t="shared" ref="Z31" si="41">Y31/Y$46*100</f>
        <v>0</v>
      </c>
    </row>
    <row r="32" spans="2:28" ht="15" customHeight="1">
      <c r="B32" s="12" t="s">
        <v>79</v>
      </c>
      <c r="E32" s="44">
        <v>0</v>
      </c>
      <c r="F32" s="55">
        <f t="shared" si="3"/>
        <v>0</v>
      </c>
      <c r="G32">
        <v>0</v>
      </c>
      <c r="H32" s="2">
        <f t="shared" si="4"/>
        <v>0</v>
      </c>
      <c r="I32" s="1"/>
      <c r="K32" s="12" t="s">
        <v>79</v>
      </c>
      <c r="N32" s="44">
        <v>0</v>
      </c>
      <c r="O32" s="55">
        <f t="shared" si="5"/>
        <v>0</v>
      </c>
      <c r="P32">
        <v>0</v>
      </c>
      <c r="Q32" s="2">
        <f t="shared" si="5"/>
        <v>0</v>
      </c>
      <c r="R32" s="1"/>
      <c r="T32" s="12" t="s">
        <v>79</v>
      </c>
      <c r="W32" s="44">
        <v>0</v>
      </c>
      <c r="X32" s="55">
        <f t="shared" ref="X32" si="42">W32/W$46*100</f>
        <v>0</v>
      </c>
      <c r="Y32">
        <v>0</v>
      </c>
      <c r="Z32" s="2">
        <f t="shared" ref="Z32" si="43">Y32/Y$46*100</f>
        <v>0</v>
      </c>
    </row>
    <row r="33" spans="2:26" ht="15" customHeight="1">
      <c r="B33" s="12" t="s">
        <v>229</v>
      </c>
      <c r="E33" s="44">
        <v>0</v>
      </c>
      <c r="F33" s="55">
        <f t="shared" si="3"/>
        <v>0</v>
      </c>
      <c r="G33" s="5">
        <v>1</v>
      </c>
      <c r="H33" s="2">
        <f t="shared" si="4"/>
        <v>0.46728971962616817</v>
      </c>
      <c r="I33" s="1"/>
      <c r="K33" s="12" t="s">
        <v>80</v>
      </c>
      <c r="N33" s="44">
        <v>0</v>
      </c>
      <c r="O33" s="55">
        <f t="shared" si="5"/>
        <v>0</v>
      </c>
      <c r="P33" s="5">
        <v>3</v>
      </c>
      <c r="Q33" s="2">
        <f t="shared" si="5"/>
        <v>1.4851485148514851</v>
      </c>
      <c r="R33" s="1"/>
      <c r="T33" s="12" t="s">
        <v>80</v>
      </c>
      <c r="W33" s="44">
        <v>0</v>
      </c>
      <c r="X33" s="55">
        <f t="shared" ref="X33" si="44">W33/W$46*100</f>
        <v>0</v>
      </c>
      <c r="Y33">
        <v>0</v>
      </c>
      <c r="Z33" s="2">
        <f t="shared" ref="Z33" si="45">Y33/Y$46*100</f>
        <v>0</v>
      </c>
    </row>
    <row r="34" spans="2:26" ht="15" customHeight="1">
      <c r="B34" s="12" t="s">
        <v>81</v>
      </c>
      <c r="E34" s="42">
        <v>1</v>
      </c>
      <c r="F34" s="55">
        <f t="shared" si="3"/>
        <v>0.46728971962616817</v>
      </c>
      <c r="G34" s="5">
        <v>1</v>
      </c>
      <c r="H34" s="2">
        <f t="shared" si="4"/>
        <v>0.46728971962616817</v>
      </c>
      <c r="I34" s="1"/>
      <c r="K34" s="12" t="s">
        <v>81</v>
      </c>
      <c r="N34" s="42">
        <v>0</v>
      </c>
      <c r="O34" s="55">
        <f t="shared" si="5"/>
        <v>0</v>
      </c>
      <c r="P34" s="5">
        <v>3</v>
      </c>
      <c r="Q34" s="2">
        <f t="shared" si="5"/>
        <v>1.4851485148514851</v>
      </c>
      <c r="R34" s="1"/>
      <c r="T34" s="12" t="s">
        <v>81</v>
      </c>
      <c r="W34" s="44">
        <v>0</v>
      </c>
      <c r="X34" s="55">
        <f t="shared" ref="X34" si="46">W34/W$46*100</f>
        <v>0</v>
      </c>
      <c r="Y34">
        <v>0</v>
      </c>
      <c r="Z34" s="2">
        <f t="shared" ref="Z34" si="47">Y34/Y$46*100</f>
        <v>0</v>
      </c>
    </row>
    <row r="35" spans="2:26" ht="15" customHeight="1">
      <c r="B35" s="12" t="s">
        <v>82</v>
      </c>
      <c r="E35" s="42">
        <v>4</v>
      </c>
      <c r="F35" s="55">
        <f t="shared" si="3"/>
        <v>1.8691588785046727</v>
      </c>
      <c r="G35" s="5">
        <v>5</v>
      </c>
      <c r="H35" s="2">
        <f t="shared" si="4"/>
        <v>2.3364485981308412</v>
      </c>
      <c r="I35" s="1"/>
      <c r="K35" s="12" t="s">
        <v>82</v>
      </c>
      <c r="N35" s="42">
        <v>14</v>
      </c>
      <c r="O35" s="55">
        <f t="shared" si="5"/>
        <v>6.9306930693069315</v>
      </c>
      <c r="P35" s="5">
        <v>6</v>
      </c>
      <c r="Q35" s="2">
        <f t="shared" si="5"/>
        <v>2.9702970297029703</v>
      </c>
      <c r="R35" s="1"/>
      <c r="T35" s="12" t="s">
        <v>82</v>
      </c>
      <c r="W35" s="44">
        <v>2</v>
      </c>
      <c r="X35" s="55">
        <f t="shared" ref="X35" si="48">W35/W$46*100</f>
        <v>1.1834319526627219</v>
      </c>
      <c r="Y35">
        <v>0</v>
      </c>
      <c r="Z35" s="2">
        <f t="shared" ref="Z35" si="49">Y35/Y$46*100</f>
        <v>0</v>
      </c>
    </row>
    <row r="36" spans="2:26" ht="15" customHeight="1">
      <c r="B36" s="12" t="s">
        <v>83</v>
      </c>
      <c r="E36" s="42">
        <v>1</v>
      </c>
      <c r="F36" s="55">
        <f t="shared" si="3"/>
        <v>0.46728971962616817</v>
      </c>
      <c r="G36" s="5">
        <v>4</v>
      </c>
      <c r="H36" s="2">
        <f t="shared" si="4"/>
        <v>1.8691588785046727</v>
      </c>
      <c r="I36" s="1"/>
      <c r="K36" s="12" t="s">
        <v>83</v>
      </c>
      <c r="N36" s="42">
        <v>23</v>
      </c>
      <c r="O36" s="55">
        <f t="shared" si="5"/>
        <v>11.386138613861387</v>
      </c>
      <c r="P36" s="5">
        <v>24</v>
      </c>
      <c r="Q36" s="2">
        <f t="shared" si="5"/>
        <v>11.881188118811881</v>
      </c>
      <c r="R36" s="1"/>
      <c r="T36" s="12" t="s">
        <v>83</v>
      </c>
      <c r="W36" s="44">
        <v>0</v>
      </c>
      <c r="X36" s="55">
        <f t="shared" ref="X36" si="50">W36/W$46*100</f>
        <v>0</v>
      </c>
      <c r="Y36">
        <v>0</v>
      </c>
      <c r="Z36" s="2">
        <f t="shared" ref="Z36" si="51">Y36/Y$46*100</f>
        <v>0</v>
      </c>
    </row>
    <row r="37" spans="2:26" ht="15" customHeight="1">
      <c r="B37" s="12" t="s">
        <v>230</v>
      </c>
      <c r="E37" s="44">
        <v>0</v>
      </c>
      <c r="F37" s="55">
        <f t="shared" si="3"/>
        <v>0</v>
      </c>
      <c r="G37">
        <v>0</v>
      </c>
      <c r="H37" s="2">
        <f t="shared" si="4"/>
        <v>0</v>
      </c>
      <c r="I37" s="1"/>
      <c r="K37" s="12" t="s">
        <v>84</v>
      </c>
      <c r="N37" s="44">
        <v>0</v>
      </c>
      <c r="O37" s="55">
        <f t="shared" si="5"/>
        <v>0</v>
      </c>
      <c r="P37">
        <v>0</v>
      </c>
      <c r="Q37" s="2">
        <f t="shared" si="5"/>
        <v>0</v>
      </c>
      <c r="R37" s="1"/>
      <c r="T37" s="12" t="s">
        <v>84</v>
      </c>
      <c r="W37" s="44">
        <v>0</v>
      </c>
      <c r="X37" s="55">
        <f t="shared" ref="X37" si="52">W37/W$46*100</f>
        <v>0</v>
      </c>
      <c r="Y37">
        <v>0</v>
      </c>
      <c r="Z37" s="2">
        <f t="shared" ref="Z37" si="53">Y37/Y$46*100</f>
        <v>0</v>
      </c>
    </row>
    <row r="38" spans="2:26" ht="15" customHeight="1">
      <c r="B38" s="12" t="s">
        <v>85</v>
      </c>
      <c r="E38" s="44">
        <v>0</v>
      </c>
      <c r="F38" s="55">
        <f t="shared" si="3"/>
        <v>0</v>
      </c>
      <c r="G38">
        <v>0</v>
      </c>
      <c r="H38" s="2">
        <f t="shared" si="4"/>
        <v>0</v>
      </c>
      <c r="I38" s="1"/>
      <c r="K38" s="12" t="s">
        <v>85</v>
      </c>
      <c r="N38" s="44">
        <v>0</v>
      </c>
      <c r="O38" s="55">
        <f t="shared" si="5"/>
        <v>0</v>
      </c>
      <c r="P38">
        <v>0</v>
      </c>
      <c r="Q38" s="2">
        <f t="shared" si="5"/>
        <v>0</v>
      </c>
      <c r="R38" s="1"/>
      <c r="T38" s="12" t="s">
        <v>85</v>
      </c>
      <c r="W38" s="44">
        <v>0</v>
      </c>
      <c r="X38" s="55">
        <f t="shared" ref="X38" si="54">W38/W$46*100</f>
        <v>0</v>
      </c>
      <c r="Y38">
        <v>0</v>
      </c>
      <c r="Z38" s="2">
        <f t="shared" ref="Z38" si="55">Y38/Y$46*100</f>
        <v>0</v>
      </c>
    </row>
    <row r="39" spans="2:26" ht="15" customHeight="1">
      <c r="B39" s="12" t="s">
        <v>86</v>
      </c>
      <c r="E39" s="44">
        <v>0</v>
      </c>
      <c r="F39" s="55">
        <f t="shared" si="3"/>
        <v>0</v>
      </c>
      <c r="G39">
        <v>0</v>
      </c>
      <c r="H39" s="2">
        <f t="shared" si="4"/>
        <v>0</v>
      </c>
      <c r="I39" s="1"/>
      <c r="K39" s="12" t="s">
        <v>86</v>
      </c>
      <c r="N39" s="44">
        <v>0</v>
      </c>
      <c r="O39" s="55">
        <f t="shared" si="5"/>
        <v>0</v>
      </c>
      <c r="P39">
        <v>0</v>
      </c>
      <c r="Q39" s="2">
        <f t="shared" si="5"/>
        <v>0</v>
      </c>
      <c r="R39" s="1"/>
      <c r="T39" s="12" t="s">
        <v>86</v>
      </c>
      <c r="W39" s="44">
        <v>0</v>
      </c>
      <c r="X39" s="55">
        <f t="shared" ref="X39" si="56">W39/W$46*100</f>
        <v>0</v>
      </c>
      <c r="Y39">
        <v>0</v>
      </c>
      <c r="Z39" s="2">
        <f t="shared" ref="Z39" si="57">Y39/Y$46*100</f>
        <v>0</v>
      </c>
    </row>
    <row r="40" spans="2:26" ht="15" customHeight="1">
      <c r="B40" s="12" t="s">
        <v>87</v>
      </c>
      <c r="E40" s="44">
        <v>0</v>
      </c>
      <c r="F40" s="55">
        <f t="shared" si="3"/>
        <v>0</v>
      </c>
      <c r="G40">
        <v>0</v>
      </c>
      <c r="H40" s="2">
        <f t="shared" si="4"/>
        <v>0</v>
      </c>
      <c r="I40" s="1"/>
      <c r="K40" s="12" t="s">
        <v>87</v>
      </c>
      <c r="N40" s="44">
        <v>0</v>
      </c>
      <c r="O40" s="55">
        <f t="shared" si="5"/>
        <v>0</v>
      </c>
      <c r="P40">
        <v>0</v>
      </c>
      <c r="Q40" s="2">
        <f t="shared" si="5"/>
        <v>0</v>
      </c>
      <c r="R40" s="1"/>
      <c r="T40" s="12" t="s">
        <v>87</v>
      </c>
      <c r="W40" s="44">
        <v>0</v>
      </c>
      <c r="X40" s="55">
        <f t="shared" ref="X40" si="58">W40/W$46*100</f>
        <v>0</v>
      </c>
      <c r="Y40">
        <v>0</v>
      </c>
      <c r="Z40" s="2">
        <f t="shared" ref="Z40" si="59">Y40/Y$46*100</f>
        <v>0</v>
      </c>
    </row>
    <row r="41" spans="2:26" ht="15" customHeight="1">
      <c r="B41" s="12" t="s">
        <v>88</v>
      </c>
      <c r="E41" s="44">
        <v>0</v>
      </c>
      <c r="F41" s="55">
        <f t="shared" si="3"/>
        <v>0</v>
      </c>
      <c r="G41">
        <v>0</v>
      </c>
      <c r="H41" s="2">
        <f t="shared" si="4"/>
        <v>0</v>
      </c>
      <c r="I41" s="1"/>
      <c r="K41" s="12" t="s">
        <v>88</v>
      </c>
      <c r="N41" s="44">
        <v>0</v>
      </c>
      <c r="O41" s="55">
        <f t="shared" si="5"/>
        <v>0</v>
      </c>
      <c r="P41">
        <v>0</v>
      </c>
      <c r="Q41" s="2">
        <f t="shared" si="5"/>
        <v>0</v>
      </c>
      <c r="R41" s="1"/>
      <c r="T41" s="12" t="s">
        <v>88</v>
      </c>
      <c r="W41" s="44">
        <v>0</v>
      </c>
      <c r="X41" s="55">
        <f t="shared" ref="X41" si="60">W41/W$46*100</f>
        <v>0</v>
      </c>
      <c r="Y41">
        <v>0</v>
      </c>
      <c r="Z41" s="2">
        <f t="shared" ref="Z41" si="61">Y41/Y$46*100</f>
        <v>0</v>
      </c>
    </row>
    <row r="42" spans="2:26" ht="15" customHeight="1">
      <c r="B42" s="12" t="s">
        <v>89</v>
      </c>
      <c r="E42" s="44">
        <v>0</v>
      </c>
      <c r="F42" s="55">
        <f t="shared" si="3"/>
        <v>0</v>
      </c>
      <c r="G42">
        <v>0</v>
      </c>
      <c r="H42" s="2">
        <f t="shared" si="4"/>
        <v>0</v>
      </c>
      <c r="I42" s="1"/>
      <c r="K42" s="12" t="s">
        <v>89</v>
      </c>
      <c r="N42" s="44">
        <v>2</v>
      </c>
      <c r="O42" s="55">
        <f t="shared" si="5"/>
        <v>0.99009900990099009</v>
      </c>
      <c r="P42">
        <v>4</v>
      </c>
      <c r="Q42" s="2">
        <f t="shared" si="5"/>
        <v>1.9801980198019802</v>
      </c>
      <c r="R42" s="1"/>
      <c r="S42" s="65"/>
      <c r="T42" s="12" t="s">
        <v>89</v>
      </c>
      <c r="W42" s="44">
        <v>0</v>
      </c>
      <c r="X42" s="55">
        <f t="shared" ref="X42" si="62">W42/W$46*100</f>
        <v>0</v>
      </c>
      <c r="Y42">
        <v>0</v>
      </c>
      <c r="Z42" s="2">
        <f t="shared" ref="Z42" si="63">Y42/Y$46*100</f>
        <v>0</v>
      </c>
    </row>
    <row r="43" spans="2:26" ht="15" customHeight="1">
      <c r="B43" s="12" t="s">
        <v>90</v>
      </c>
      <c r="E43" s="44">
        <v>0</v>
      </c>
      <c r="F43" s="55">
        <f t="shared" si="3"/>
        <v>0</v>
      </c>
      <c r="G43">
        <v>0</v>
      </c>
      <c r="H43" s="2">
        <f t="shared" si="4"/>
        <v>0</v>
      </c>
      <c r="I43" s="1"/>
      <c r="K43" s="12" t="s">
        <v>90</v>
      </c>
      <c r="N43" s="44">
        <v>0</v>
      </c>
      <c r="O43" s="55">
        <f t="shared" si="5"/>
        <v>0</v>
      </c>
      <c r="P43">
        <v>0</v>
      </c>
      <c r="Q43" s="2">
        <f t="shared" si="5"/>
        <v>0</v>
      </c>
      <c r="R43" s="1"/>
      <c r="T43" s="12" t="s">
        <v>90</v>
      </c>
      <c r="W43" s="44">
        <v>0</v>
      </c>
      <c r="X43" s="55">
        <f t="shared" ref="X43" si="64">W43/W$46*100</f>
        <v>0</v>
      </c>
      <c r="Y43">
        <v>0</v>
      </c>
      <c r="Z43" s="2">
        <f t="shared" ref="Z43" si="65">Y43/Y$46*100</f>
        <v>0</v>
      </c>
    </row>
    <row r="44" spans="2:26" ht="15" customHeight="1">
      <c r="B44" s="12" t="s">
        <v>23</v>
      </c>
      <c r="E44" s="44">
        <v>0</v>
      </c>
      <c r="F44" s="55">
        <f t="shared" si="3"/>
        <v>0</v>
      </c>
      <c r="G44">
        <v>1</v>
      </c>
      <c r="H44" s="2">
        <f t="shared" si="4"/>
        <v>0.46728971962616817</v>
      </c>
      <c r="I44" s="1"/>
      <c r="K44" s="12" t="s">
        <v>23</v>
      </c>
      <c r="N44" s="44">
        <v>4</v>
      </c>
      <c r="O44" s="55">
        <f t="shared" si="5"/>
        <v>1.9801980198019802</v>
      </c>
      <c r="P44">
        <v>1</v>
      </c>
      <c r="Q44" s="2">
        <f t="shared" si="5"/>
        <v>0.49504950495049505</v>
      </c>
      <c r="R44" s="1"/>
      <c r="T44" s="12" t="s">
        <v>23</v>
      </c>
      <c r="W44" s="44">
        <v>0</v>
      </c>
      <c r="X44" s="55">
        <f t="shared" ref="X44" si="66">W44/W$46*100</f>
        <v>0</v>
      </c>
      <c r="Y44">
        <v>0</v>
      </c>
      <c r="Z44" s="2">
        <f t="shared" ref="Z44" si="67">Y44/Y$46*100</f>
        <v>0</v>
      </c>
    </row>
    <row r="45" spans="2:26" ht="15" customHeight="1">
      <c r="B45" s="12" t="s">
        <v>9</v>
      </c>
      <c r="E45" s="44">
        <v>3</v>
      </c>
      <c r="F45" s="55">
        <f t="shared" si="3"/>
        <v>1.4018691588785046</v>
      </c>
      <c r="G45">
        <v>47</v>
      </c>
      <c r="H45" s="67">
        <f t="shared" si="4"/>
        <v>21.962616822429908</v>
      </c>
      <c r="I45" s="1"/>
      <c r="J45" s="65"/>
      <c r="K45" s="12" t="s">
        <v>9</v>
      </c>
      <c r="N45" s="44">
        <v>2</v>
      </c>
      <c r="O45" s="55">
        <f t="shared" si="5"/>
        <v>0.99009900990099009</v>
      </c>
      <c r="P45">
        <v>66</v>
      </c>
      <c r="Q45" s="2">
        <f t="shared" si="5"/>
        <v>32.673267326732677</v>
      </c>
      <c r="R45" s="1"/>
      <c r="T45" s="12" t="s">
        <v>9</v>
      </c>
      <c r="W45" s="44">
        <v>2</v>
      </c>
      <c r="X45" s="55">
        <f t="shared" ref="X45" si="68">W45/W$46*100</f>
        <v>1.1834319526627219</v>
      </c>
      <c r="Y45">
        <v>77</v>
      </c>
      <c r="Z45" s="2">
        <f t="shared" ref="Z45" si="69">Y45/Y$46*100</f>
        <v>45.562130177514796</v>
      </c>
    </row>
    <row r="46" spans="2:26" ht="15" customHeight="1">
      <c r="B46" s="11" t="s">
        <v>10</v>
      </c>
      <c r="C46" s="11"/>
      <c r="D46" s="11"/>
      <c r="E46" s="43">
        <f>SUM(E13:E45)</f>
        <v>214</v>
      </c>
      <c r="F46" s="56">
        <f t="shared" si="3"/>
        <v>100</v>
      </c>
      <c r="G46" s="43">
        <f>SUM(G13:G45)</f>
        <v>215</v>
      </c>
      <c r="H46" s="10">
        <f t="shared" si="4"/>
        <v>100.46728971962618</v>
      </c>
      <c r="I46" s="2"/>
      <c r="K46" s="11" t="s">
        <v>10</v>
      </c>
      <c r="L46" s="11"/>
      <c r="M46" s="11"/>
      <c r="N46" s="43">
        <f>SUM(N13:N45)</f>
        <v>202</v>
      </c>
      <c r="O46" s="56">
        <f t="shared" si="5"/>
        <v>100</v>
      </c>
      <c r="P46" s="43">
        <f>SUM(P13:P45)</f>
        <v>202</v>
      </c>
      <c r="Q46" s="10">
        <f t="shared" si="5"/>
        <v>100</v>
      </c>
      <c r="R46" s="2"/>
      <c r="T46" s="11" t="s">
        <v>10</v>
      </c>
      <c r="U46" s="11"/>
      <c r="V46" s="11"/>
      <c r="W46" s="43">
        <f>SUM(W13:W45)</f>
        <v>169</v>
      </c>
      <c r="X46" s="56">
        <f t="shared" ref="X46" si="70">W46/W$46*100</f>
        <v>100</v>
      </c>
      <c r="Y46" s="43">
        <f>SUM(Y13:Y45)</f>
        <v>169</v>
      </c>
      <c r="Z46" s="10">
        <f t="shared" ref="Z46" si="71">Y46/Y$46*100</f>
        <v>100</v>
      </c>
    </row>
    <row r="47" spans="2:26" ht="15" customHeight="1"/>
    <row r="48" spans="2:26" ht="15" customHeight="1">
      <c r="B48" s="12" t="s">
        <v>231</v>
      </c>
      <c r="C48" s="12" t="s">
        <v>232</v>
      </c>
    </row>
    <row r="49" spans="2:9" ht="15" customHeight="1">
      <c r="B49" s="59" t="s">
        <v>233</v>
      </c>
      <c r="C49" s="73" t="s">
        <v>234</v>
      </c>
      <c r="D49" s="73"/>
      <c r="E49" s="73"/>
      <c r="F49" s="73"/>
      <c r="G49" s="73"/>
      <c r="H49" s="73"/>
      <c r="I49" s="60"/>
    </row>
    <row r="50" spans="2:9" ht="15" customHeight="1">
      <c r="B50" s="59"/>
      <c r="C50" s="73"/>
      <c r="D50" s="73"/>
      <c r="E50" s="73"/>
      <c r="F50" s="73"/>
      <c r="G50" s="73"/>
      <c r="H50" s="73"/>
      <c r="I50" s="60"/>
    </row>
  </sheetData>
  <mergeCells count="1">
    <mergeCell ref="C49:H50"/>
  </mergeCells>
  <phoneticPr fontId="1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知的障害者編　
　単純集計表（世帯員票）</oddHeader>
    <oddFooter>&amp;C&amp;"HG丸ｺﾞｼｯｸM-PRO,標準"&amp;10&amp;P / &amp;N ページ　(問12)</oddFooter>
  </headerFooter>
  <colBreaks count="2" manualBreakCount="2">
    <brk id="9" max="49" man="1"/>
    <brk id="18" max="49" man="1"/>
  </colBreaks>
  <ignoredErrors>
    <ignoredError sqref="F46:G46 O46:P46 X46:Y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表紙</vt:lpstr>
      <vt:lpstr>問1</vt:lpstr>
      <vt:lpstr>問2～4</vt:lpstr>
      <vt:lpstr>問5</vt:lpstr>
      <vt:lpstr>問6～7</vt:lpstr>
      <vt:lpstr>問8～9</vt:lpstr>
      <vt:lpstr>問10</vt:lpstr>
      <vt:lpstr>問11</vt:lpstr>
      <vt:lpstr>問12</vt:lpstr>
      <vt:lpstr>問12!Print_Area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2012-05-28T02:35:10Z</dcterms:created>
  <dcterms:modified xsi:type="dcterms:W3CDTF">2012-05-28T02:35:15Z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