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20" yWindow="330" windowWidth="18075" windowHeight="11595"/>
  </bookViews>
  <sheets>
    <sheet name="表紙" sheetId="7" r:id="rId1"/>
    <sheet name="問1" sheetId="1" r:id="rId2"/>
    <sheet name="問2～4" sheetId="2" r:id="rId3"/>
    <sheet name="問5" sheetId="3" r:id="rId4"/>
    <sheet name="問6～7" sheetId="4" r:id="rId5"/>
    <sheet name="問8～9" sheetId="5" r:id="rId6"/>
    <sheet name="問10" sheetId="8" r:id="rId7"/>
    <sheet name="問11" sheetId="9" r:id="rId8"/>
    <sheet name="問12" sheetId="6" r:id="rId9"/>
    <sheet name="問13" sheetId="10" r:id="rId10"/>
    <sheet name="Sheet1" sheetId="11" r:id="rId11"/>
  </sheets>
  <definedNames>
    <definedName name="_xlnm.Print_Area" localSheetId="7">問11!$A$1:$K$140</definedName>
    <definedName name="_xlnm.Print_Area" localSheetId="8">問12!$A$1:$AA$47</definedName>
  </definedNames>
  <calcPr calcId="125725"/>
</workbook>
</file>

<file path=xl/calcChain.xml><?xml version="1.0" encoding="utf-8"?>
<calcChain xmlns="http://schemas.openxmlformats.org/spreadsheetml/2006/main">
  <c r="E38" i="7"/>
  <c r="E39"/>
  <c r="E40"/>
  <c r="E41"/>
  <c r="E42"/>
  <c r="E37"/>
  <c r="D42"/>
  <c r="E27"/>
  <c r="E28"/>
  <c r="E29"/>
  <c r="E30"/>
  <c r="E31"/>
  <c r="E32"/>
  <c r="E33"/>
  <c r="E26"/>
  <c r="D33"/>
  <c r="E19"/>
  <c r="E20"/>
  <c r="E21"/>
  <c r="E22"/>
  <c r="E18"/>
  <c r="D22"/>
  <c r="F13"/>
  <c r="F14"/>
  <c r="F12"/>
  <c r="E14"/>
  <c r="G6"/>
  <c r="G7"/>
  <c r="G5"/>
  <c r="F7"/>
  <c r="E175" i="10"/>
  <c r="E174"/>
  <c r="E170"/>
  <c r="E168"/>
  <c r="E164"/>
  <c r="E163"/>
  <c r="E159"/>
  <c r="E158"/>
  <c r="Q143"/>
  <c r="O150"/>
  <c r="O139"/>
  <c r="I148"/>
  <c r="I144"/>
  <c r="I143"/>
  <c r="I136"/>
  <c r="G151"/>
  <c r="G150"/>
  <c r="G146"/>
  <c r="G144"/>
  <c r="G140"/>
  <c r="G139"/>
  <c r="G135"/>
  <c r="G134"/>
  <c r="C141"/>
  <c r="C145"/>
  <c r="C149"/>
  <c r="E122"/>
  <c r="E118"/>
  <c r="E114"/>
  <c r="C110"/>
  <c r="C111"/>
  <c r="C112"/>
  <c r="C115"/>
  <c r="C116"/>
  <c r="C118"/>
  <c r="C120"/>
  <c r="C122"/>
  <c r="C123"/>
  <c r="C126"/>
  <c r="C127"/>
  <c r="C108"/>
  <c r="Q97"/>
  <c r="Q93"/>
  <c r="Q85"/>
  <c r="O102"/>
  <c r="O90"/>
  <c r="O86"/>
  <c r="M100"/>
  <c r="M98"/>
  <c r="M96"/>
  <c r="M93"/>
  <c r="M90"/>
  <c r="M89"/>
  <c r="M85"/>
  <c r="M84"/>
  <c r="G90"/>
  <c r="O68"/>
  <c r="O63"/>
  <c r="O58"/>
  <c r="K59"/>
  <c r="O43"/>
  <c r="G50"/>
  <c r="G46"/>
  <c r="G44"/>
  <c r="G39"/>
  <c r="G35"/>
  <c r="G34"/>
  <c r="M27"/>
  <c r="M23"/>
  <c r="M15"/>
  <c r="M11"/>
  <c r="K15"/>
  <c r="G14"/>
  <c r="E11"/>
  <c r="H177"/>
  <c r="I177" s="1"/>
  <c r="F177"/>
  <c r="G177" s="1"/>
  <c r="D177"/>
  <c r="E177" s="1"/>
  <c r="B177"/>
  <c r="C159" s="1"/>
  <c r="P153"/>
  <c r="Q153" s="1"/>
  <c r="N153"/>
  <c r="O153" s="1"/>
  <c r="L153"/>
  <c r="M153" s="1"/>
  <c r="J153"/>
  <c r="K153" s="1"/>
  <c r="H153"/>
  <c r="I153" s="1"/>
  <c r="F153"/>
  <c r="G153" s="1"/>
  <c r="D153"/>
  <c r="E153" s="1"/>
  <c r="B153"/>
  <c r="C135" s="1"/>
  <c r="H127"/>
  <c r="I127" s="1"/>
  <c r="F127"/>
  <c r="G127" s="1"/>
  <c r="D127"/>
  <c r="E127" s="1"/>
  <c r="B127"/>
  <c r="C109" s="1"/>
  <c r="P103"/>
  <c r="Q103" s="1"/>
  <c r="N103"/>
  <c r="O103" s="1"/>
  <c r="L103"/>
  <c r="M103" s="1"/>
  <c r="J103"/>
  <c r="K103" s="1"/>
  <c r="H103"/>
  <c r="I103" s="1"/>
  <c r="F103"/>
  <c r="G103" s="1"/>
  <c r="D103"/>
  <c r="E103" s="1"/>
  <c r="B103"/>
  <c r="C85" s="1"/>
  <c r="P77"/>
  <c r="Q77" s="1"/>
  <c r="N77"/>
  <c r="O77" s="1"/>
  <c r="L77"/>
  <c r="M77" s="1"/>
  <c r="J77"/>
  <c r="K77" s="1"/>
  <c r="H77"/>
  <c r="I77" s="1"/>
  <c r="F77"/>
  <c r="G77" s="1"/>
  <c r="D77"/>
  <c r="E77" s="1"/>
  <c r="B77"/>
  <c r="C60" s="1"/>
  <c r="P53"/>
  <c r="Q53" s="1"/>
  <c r="N53"/>
  <c r="O53" s="1"/>
  <c r="L53"/>
  <c r="M53" s="1"/>
  <c r="J53"/>
  <c r="K53" s="1"/>
  <c r="H53"/>
  <c r="I53" s="1"/>
  <c r="F53"/>
  <c r="G53" s="1"/>
  <c r="D53"/>
  <c r="E53" s="1"/>
  <c r="B53"/>
  <c r="C35" s="1"/>
  <c r="P27"/>
  <c r="Q24" s="1"/>
  <c r="N27"/>
  <c r="O24" s="1"/>
  <c r="L27"/>
  <c r="M24" s="1"/>
  <c r="J27"/>
  <c r="K24" s="1"/>
  <c r="H27"/>
  <c r="I24" s="1"/>
  <c r="F27"/>
  <c r="G24" s="1"/>
  <c r="D27"/>
  <c r="E24" s="1"/>
  <c r="B27"/>
  <c r="C12" s="1"/>
  <c r="Z46" i="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13"/>
  <c r="Y46"/>
  <c r="W46"/>
  <c r="P46"/>
  <c r="N46"/>
  <c r="G46"/>
  <c r="E46"/>
  <c r="N8"/>
  <c r="V8"/>
  <c r="W5" s="1"/>
  <c r="M8"/>
  <c r="N5" s="1"/>
  <c r="E7"/>
  <c r="E8"/>
  <c r="E5"/>
  <c r="D8"/>
  <c r="E6" s="1"/>
  <c r="E122" i="9"/>
  <c r="E118"/>
  <c r="K84"/>
  <c r="K80"/>
  <c r="K76"/>
  <c r="E79"/>
  <c r="K12"/>
  <c r="K8"/>
  <c r="D140"/>
  <c r="E135" s="1"/>
  <c r="J140"/>
  <c r="K137" s="1"/>
  <c r="D126"/>
  <c r="E120" s="1"/>
  <c r="J126"/>
  <c r="K125" s="1"/>
  <c r="D112"/>
  <c r="E107" s="1"/>
  <c r="J112"/>
  <c r="K109" s="1"/>
  <c r="J98"/>
  <c r="K97" s="1"/>
  <c r="D98"/>
  <c r="E92" s="1"/>
  <c r="D84"/>
  <c r="E77" s="1"/>
  <c r="J84"/>
  <c r="K81" s="1"/>
  <c r="D70"/>
  <c r="E63" s="1"/>
  <c r="J70"/>
  <c r="K69" s="1"/>
  <c r="J56"/>
  <c r="K53" s="1"/>
  <c r="D56"/>
  <c r="E52" s="1"/>
  <c r="D42"/>
  <c r="E35" s="1"/>
  <c r="J42"/>
  <c r="K41" s="1"/>
  <c r="J28"/>
  <c r="K25" s="1"/>
  <c r="D28"/>
  <c r="E24" s="1"/>
  <c r="J14"/>
  <c r="K13" s="1"/>
  <c r="E7"/>
  <c r="E11"/>
  <c r="E14"/>
  <c r="E6"/>
  <c r="D14"/>
  <c r="E9" s="1"/>
  <c r="E19" i="8"/>
  <c r="E20"/>
  <c r="E21"/>
  <c r="E22"/>
  <c r="E23"/>
  <c r="E24"/>
  <c r="E18"/>
  <c r="D24"/>
  <c r="E7"/>
  <c r="E8"/>
  <c r="E9"/>
  <c r="E10"/>
  <c r="E11"/>
  <c r="E12"/>
  <c r="E6"/>
  <c r="D12"/>
  <c r="D38" i="5"/>
  <c r="D39"/>
  <c r="D40"/>
  <c r="D41"/>
  <c r="D42"/>
  <c r="D43"/>
  <c r="D44"/>
  <c r="D45"/>
  <c r="D37"/>
  <c r="C45"/>
  <c r="E18"/>
  <c r="E19"/>
  <c r="E20"/>
  <c r="E21"/>
  <c r="E22"/>
  <c r="E23"/>
  <c r="E24"/>
  <c r="E25"/>
  <c r="E26"/>
  <c r="E27"/>
  <c r="E28"/>
  <c r="E29"/>
  <c r="E30"/>
  <c r="E31"/>
  <c r="E32"/>
  <c r="E17"/>
  <c r="D32"/>
  <c r="G5"/>
  <c r="G6"/>
  <c r="G7"/>
  <c r="G8"/>
  <c r="G9"/>
  <c r="G4"/>
  <c r="F9"/>
  <c r="E38" i="4"/>
  <c r="E39"/>
  <c r="E40"/>
  <c r="E41"/>
  <c r="E42"/>
  <c r="E43"/>
  <c r="E44"/>
  <c r="E37"/>
  <c r="D44"/>
  <c r="E18"/>
  <c r="E19"/>
  <c r="E20"/>
  <c r="E21"/>
  <c r="E22"/>
  <c r="E23"/>
  <c r="E24"/>
  <c r="E25"/>
  <c r="E26"/>
  <c r="E27"/>
  <c r="E28"/>
  <c r="E29"/>
  <c r="E30"/>
  <c r="E31"/>
  <c r="E32"/>
  <c r="E17"/>
  <c r="D32"/>
  <c r="G5"/>
  <c r="G6"/>
  <c r="G7"/>
  <c r="G8"/>
  <c r="G9"/>
  <c r="G4"/>
  <c r="F9"/>
  <c r="E29" i="3"/>
  <c r="E30"/>
  <c r="E31"/>
  <c r="E32"/>
  <c r="E33"/>
  <c r="E34"/>
  <c r="E35"/>
  <c r="E36"/>
  <c r="E37"/>
  <c r="E38"/>
  <c r="E39"/>
  <c r="E40"/>
  <c r="E41"/>
  <c r="E28"/>
  <c r="D41"/>
  <c r="E18"/>
  <c r="E19"/>
  <c r="E20"/>
  <c r="E21"/>
  <c r="E22"/>
  <c r="E23"/>
  <c r="E24"/>
  <c r="E25"/>
  <c r="E17"/>
  <c r="D25"/>
  <c r="D6"/>
  <c r="D7"/>
  <c r="D8"/>
  <c r="D9"/>
  <c r="D10"/>
  <c r="D11"/>
  <c r="D12"/>
  <c r="D13"/>
  <c r="D14"/>
  <c r="D5"/>
  <c r="C14"/>
  <c r="E32" i="2"/>
  <c r="E33"/>
  <c r="E34"/>
  <c r="E35"/>
  <c r="E36"/>
  <c r="E37"/>
  <c r="E38"/>
  <c r="E39"/>
  <c r="E40"/>
  <c r="E41"/>
  <c r="E42"/>
  <c r="E43"/>
  <c r="E44"/>
  <c r="E45"/>
  <c r="E46"/>
  <c r="E31"/>
  <c r="D46"/>
  <c r="D24"/>
  <c r="D25"/>
  <c r="D26"/>
  <c r="D23"/>
  <c r="C26"/>
  <c r="D13"/>
  <c r="D14"/>
  <c r="D15"/>
  <c r="D16"/>
  <c r="D17"/>
  <c r="D18"/>
  <c r="D12"/>
  <c r="C18"/>
  <c r="D5"/>
  <c r="D6"/>
  <c r="D7"/>
  <c r="D8"/>
  <c r="D4"/>
  <c r="C8"/>
  <c r="K193" i="1"/>
  <c r="K194"/>
  <c r="K195"/>
  <c r="K196"/>
  <c r="K197"/>
  <c r="K198"/>
  <c r="K192"/>
  <c r="J198"/>
  <c r="E193"/>
  <c r="E194"/>
  <c r="E195"/>
  <c r="E196"/>
  <c r="E197"/>
  <c r="E198"/>
  <c r="E199"/>
  <c r="E200"/>
  <c r="E192"/>
  <c r="D200"/>
  <c r="J180"/>
  <c r="K178" s="1"/>
  <c r="E174"/>
  <c r="E175"/>
  <c r="E176"/>
  <c r="E177"/>
  <c r="E178"/>
  <c r="E179"/>
  <c r="E180"/>
  <c r="E173"/>
  <c r="D180"/>
  <c r="J161"/>
  <c r="K159" s="1"/>
  <c r="K158"/>
  <c r="E158"/>
  <c r="E159"/>
  <c r="E160"/>
  <c r="E161"/>
  <c r="E157"/>
  <c r="D161"/>
  <c r="J145"/>
  <c r="K143" s="1"/>
  <c r="E140"/>
  <c r="E141"/>
  <c r="E142"/>
  <c r="E143"/>
  <c r="E144"/>
  <c r="E145"/>
  <c r="E139"/>
  <c r="D145"/>
  <c r="J127"/>
  <c r="K125" s="1"/>
  <c r="E123"/>
  <c r="E124"/>
  <c r="E125"/>
  <c r="E126"/>
  <c r="E127"/>
  <c r="E122"/>
  <c r="D127"/>
  <c r="E102"/>
  <c r="E103"/>
  <c r="E104"/>
  <c r="E105"/>
  <c r="E106"/>
  <c r="E107"/>
  <c r="E108"/>
  <c r="E109"/>
  <c r="E110"/>
  <c r="E101"/>
  <c r="K102"/>
  <c r="K103"/>
  <c r="K104"/>
  <c r="K105"/>
  <c r="K106"/>
  <c r="K107"/>
  <c r="K101"/>
  <c r="J107"/>
  <c r="K80"/>
  <c r="K81"/>
  <c r="K82"/>
  <c r="K83"/>
  <c r="K84"/>
  <c r="K85"/>
  <c r="K86"/>
  <c r="K87"/>
  <c r="K79"/>
  <c r="E80"/>
  <c r="E81"/>
  <c r="E82"/>
  <c r="E83"/>
  <c r="E84"/>
  <c r="E85"/>
  <c r="E86"/>
  <c r="E87"/>
  <c r="E88"/>
  <c r="E89"/>
  <c r="E79"/>
  <c r="D89"/>
  <c r="J87"/>
  <c r="K64"/>
  <c r="K65"/>
  <c r="K66"/>
  <c r="K67"/>
  <c r="K63"/>
  <c r="E64"/>
  <c r="E65"/>
  <c r="E66"/>
  <c r="E67"/>
  <c r="E63"/>
  <c r="D67"/>
  <c r="J67"/>
  <c r="K45"/>
  <c r="K46"/>
  <c r="K47"/>
  <c r="K48"/>
  <c r="K49"/>
  <c r="K50"/>
  <c r="K51"/>
  <c r="K44"/>
  <c r="J51"/>
  <c r="E45"/>
  <c r="E46"/>
  <c r="E47"/>
  <c r="E48"/>
  <c r="E44"/>
  <c r="D48"/>
  <c r="K27"/>
  <c r="K28"/>
  <c r="K29"/>
  <c r="K30"/>
  <c r="K31"/>
  <c r="K26"/>
  <c r="J31"/>
  <c r="E27"/>
  <c r="E28"/>
  <c r="E29"/>
  <c r="E30"/>
  <c r="E31"/>
  <c r="E32"/>
  <c r="E26"/>
  <c r="D32"/>
  <c r="K8"/>
  <c r="K9"/>
  <c r="K10"/>
  <c r="K11"/>
  <c r="K12"/>
  <c r="K13"/>
  <c r="K14"/>
  <c r="K7"/>
  <c r="J14"/>
  <c r="E8"/>
  <c r="E9"/>
  <c r="E10"/>
  <c r="E7"/>
  <c r="D10"/>
  <c r="E162" i="10" l="1"/>
  <c r="E167"/>
  <c r="E172"/>
  <c r="E160"/>
  <c r="E166"/>
  <c r="E171"/>
  <c r="E176"/>
  <c r="I160"/>
  <c r="I168"/>
  <c r="I176"/>
  <c r="I172"/>
  <c r="I166"/>
  <c r="I164"/>
  <c r="I159"/>
  <c r="I163"/>
  <c r="I167"/>
  <c r="I171"/>
  <c r="I175"/>
  <c r="I158"/>
  <c r="I162"/>
  <c r="I170"/>
  <c r="I174"/>
  <c r="I161"/>
  <c r="I165"/>
  <c r="I169"/>
  <c r="I173"/>
  <c r="G159"/>
  <c r="G167"/>
  <c r="G171"/>
  <c r="G160"/>
  <c r="G164"/>
  <c r="G168"/>
  <c r="G172"/>
  <c r="G176"/>
  <c r="G174"/>
  <c r="G163"/>
  <c r="G175"/>
  <c r="G158"/>
  <c r="G162"/>
  <c r="G166"/>
  <c r="G170"/>
  <c r="G161"/>
  <c r="G165"/>
  <c r="G169"/>
  <c r="G173"/>
  <c r="E161"/>
  <c r="E165"/>
  <c r="E169"/>
  <c r="E173"/>
  <c r="C176"/>
  <c r="C172"/>
  <c r="C164"/>
  <c r="C168"/>
  <c r="C166"/>
  <c r="C160"/>
  <c r="C177"/>
  <c r="C173"/>
  <c r="C169"/>
  <c r="C165"/>
  <c r="C161"/>
  <c r="C158"/>
  <c r="C174"/>
  <c r="C170"/>
  <c r="C162"/>
  <c r="C175"/>
  <c r="C171"/>
  <c r="C167"/>
  <c r="C163"/>
  <c r="O140"/>
  <c r="O151"/>
  <c r="O135"/>
  <c r="O146"/>
  <c r="O134"/>
  <c r="O144"/>
  <c r="Q151"/>
  <c r="Q139"/>
  <c r="Q135"/>
  <c r="Q140"/>
  <c r="Q148"/>
  <c r="Q147"/>
  <c r="Q136"/>
  <c r="Q144"/>
  <c r="Q152"/>
  <c r="Q138"/>
  <c r="Q134"/>
  <c r="Q142"/>
  <c r="Q146"/>
  <c r="Q150"/>
  <c r="Q137"/>
  <c r="Q141"/>
  <c r="Q145"/>
  <c r="Q149"/>
  <c r="O143"/>
  <c r="O138"/>
  <c r="O148"/>
  <c r="O136"/>
  <c r="O142"/>
  <c r="O147"/>
  <c r="O152"/>
  <c r="O137"/>
  <c r="O141"/>
  <c r="O145"/>
  <c r="O149"/>
  <c r="M136"/>
  <c r="M140"/>
  <c r="M144"/>
  <c r="M152"/>
  <c r="M142"/>
  <c r="M148"/>
  <c r="M135"/>
  <c r="M139"/>
  <c r="M143"/>
  <c r="M147"/>
  <c r="M151"/>
  <c r="M134"/>
  <c r="M138"/>
  <c r="M146"/>
  <c r="M150"/>
  <c r="M137"/>
  <c r="M141"/>
  <c r="M145"/>
  <c r="M149"/>
  <c r="K143"/>
  <c r="K139"/>
  <c r="K147"/>
  <c r="K136"/>
  <c r="K140"/>
  <c r="K144"/>
  <c r="K148"/>
  <c r="K152"/>
  <c r="K146"/>
  <c r="K135"/>
  <c r="K151"/>
  <c r="K134"/>
  <c r="K138"/>
  <c r="K142"/>
  <c r="K150"/>
  <c r="K137"/>
  <c r="K141"/>
  <c r="K145"/>
  <c r="K149"/>
  <c r="C153"/>
  <c r="C137"/>
  <c r="E135"/>
  <c r="E151"/>
  <c r="E139"/>
  <c r="E143"/>
  <c r="E140"/>
  <c r="E148"/>
  <c r="E147"/>
  <c r="E136"/>
  <c r="E144"/>
  <c r="E152"/>
  <c r="G143"/>
  <c r="G138"/>
  <c r="G148"/>
  <c r="G136"/>
  <c r="G142"/>
  <c r="G147"/>
  <c r="G152"/>
  <c r="I140"/>
  <c r="I152"/>
  <c r="I150"/>
  <c r="I135"/>
  <c r="I139"/>
  <c r="I147"/>
  <c r="I151"/>
  <c r="I134"/>
  <c r="I138"/>
  <c r="I142"/>
  <c r="I146"/>
  <c r="I137"/>
  <c r="I141"/>
  <c r="I145"/>
  <c r="I149"/>
  <c r="G137"/>
  <c r="G141"/>
  <c r="G145"/>
  <c r="G149"/>
  <c r="E146"/>
  <c r="E134"/>
  <c r="E138"/>
  <c r="E142"/>
  <c r="E150"/>
  <c r="E137"/>
  <c r="E141"/>
  <c r="E145"/>
  <c r="E149"/>
  <c r="C152"/>
  <c r="C148"/>
  <c r="C144"/>
  <c r="C140"/>
  <c r="C136"/>
  <c r="C134"/>
  <c r="C150"/>
  <c r="C146"/>
  <c r="C142"/>
  <c r="C138"/>
  <c r="C151"/>
  <c r="C147"/>
  <c r="C143"/>
  <c r="C139"/>
  <c r="E110"/>
  <c r="E126"/>
  <c r="C124"/>
  <c r="C119"/>
  <c r="C114"/>
  <c r="I110"/>
  <c r="I114"/>
  <c r="I118"/>
  <c r="I122"/>
  <c r="I126"/>
  <c r="I120"/>
  <c r="I109"/>
  <c r="I113"/>
  <c r="I117"/>
  <c r="I121"/>
  <c r="I125"/>
  <c r="I108"/>
  <c r="I112"/>
  <c r="I116"/>
  <c r="I124"/>
  <c r="I111"/>
  <c r="I115"/>
  <c r="I119"/>
  <c r="I123"/>
  <c r="G109"/>
  <c r="G117"/>
  <c r="G121"/>
  <c r="G110"/>
  <c r="G114"/>
  <c r="G118"/>
  <c r="G122"/>
  <c r="G126"/>
  <c r="G120"/>
  <c r="G113"/>
  <c r="G125"/>
  <c r="G108"/>
  <c r="G112"/>
  <c r="G116"/>
  <c r="G124"/>
  <c r="G111"/>
  <c r="G115"/>
  <c r="G119"/>
  <c r="G123"/>
  <c r="E120"/>
  <c r="E109"/>
  <c r="E113"/>
  <c r="E117"/>
  <c r="E121"/>
  <c r="E125"/>
  <c r="E108"/>
  <c r="E112"/>
  <c r="E116"/>
  <c r="E124"/>
  <c r="E111"/>
  <c r="E115"/>
  <c r="E119"/>
  <c r="E123"/>
  <c r="C125"/>
  <c r="C121"/>
  <c r="C117"/>
  <c r="C113"/>
  <c r="Q89"/>
  <c r="Q98"/>
  <c r="Q90"/>
  <c r="Q101"/>
  <c r="Q86"/>
  <c r="Q94"/>
  <c r="Q102"/>
  <c r="O98"/>
  <c r="O93"/>
  <c r="O94"/>
  <c r="M88"/>
  <c r="M94"/>
  <c r="M101"/>
  <c r="M86"/>
  <c r="M92"/>
  <c r="M97"/>
  <c r="M102"/>
  <c r="G86"/>
  <c r="E101"/>
  <c r="E85"/>
  <c r="E90"/>
  <c r="E89"/>
  <c r="E100"/>
  <c r="E96"/>
  <c r="E84"/>
  <c r="E94"/>
  <c r="G94"/>
  <c r="G102"/>
  <c r="G98"/>
  <c r="E98"/>
  <c r="E88"/>
  <c r="E93"/>
  <c r="E86"/>
  <c r="E92"/>
  <c r="E97"/>
  <c r="E102"/>
  <c r="Q96"/>
  <c r="Q84"/>
  <c r="Q88"/>
  <c r="Q92"/>
  <c r="Q100"/>
  <c r="Q87"/>
  <c r="Q91"/>
  <c r="Q95"/>
  <c r="Q99"/>
  <c r="O84"/>
  <c r="O92"/>
  <c r="O100"/>
  <c r="O85"/>
  <c r="O89"/>
  <c r="O97"/>
  <c r="O101"/>
  <c r="O88"/>
  <c r="O96"/>
  <c r="O87"/>
  <c r="O91"/>
  <c r="O95"/>
  <c r="O99"/>
  <c r="M87"/>
  <c r="M91"/>
  <c r="M95"/>
  <c r="M99"/>
  <c r="K86"/>
  <c r="K90"/>
  <c r="K94"/>
  <c r="K98"/>
  <c r="K102"/>
  <c r="K97"/>
  <c r="K96"/>
  <c r="K85"/>
  <c r="K89"/>
  <c r="K93"/>
  <c r="K101"/>
  <c r="K84"/>
  <c r="K88"/>
  <c r="K92"/>
  <c r="K100"/>
  <c r="K87"/>
  <c r="K91"/>
  <c r="K95"/>
  <c r="K99"/>
  <c r="I93"/>
  <c r="I86"/>
  <c r="I90"/>
  <c r="I94"/>
  <c r="I98"/>
  <c r="I102"/>
  <c r="I85"/>
  <c r="I89"/>
  <c r="I97"/>
  <c r="I101"/>
  <c r="I84"/>
  <c r="I88"/>
  <c r="I92"/>
  <c r="I96"/>
  <c r="I100"/>
  <c r="I87"/>
  <c r="I91"/>
  <c r="I95"/>
  <c r="I99"/>
  <c r="G84"/>
  <c r="G88"/>
  <c r="G92"/>
  <c r="G100"/>
  <c r="G85"/>
  <c r="G89"/>
  <c r="G93"/>
  <c r="G97"/>
  <c r="G101"/>
  <c r="G96"/>
  <c r="G87"/>
  <c r="G91"/>
  <c r="G95"/>
  <c r="G99"/>
  <c r="E87"/>
  <c r="E91"/>
  <c r="E95"/>
  <c r="E99"/>
  <c r="C98"/>
  <c r="C90"/>
  <c r="C86"/>
  <c r="C92"/>
  <c r="C102"/>
  <c r="C94"/>
  <c r="C103"/>
  <c r="C99"/>
  <c r="C95"/>
  <c r="C91"/>
  <c r="C87"/>
  <c r="C84"/>
  <c r="C100"/>
  <c r="C96"/>
  <c r="C88"/>
  <c r="C101"/>
  <c r="C97"/>
  <c r="C93"/>
  <c r="C89"/>
  <c r="O74"/>
  <c r="O59"/>
  <c r="O64"/>
  <c r="O70"/>
  <c r="O75"/>
  <c r="O67"/>
  <c r="O72"/>
  <c r="O62"/>
  <c r="O60"/>
  <c r="O66"/>
  <c r="O71"/>
  <c r="O76"/>
  <c r="M71"/>
  <c r="M64"/>
  <c r="M72"/>
  <c r="M60"/>
  <c r="M76"/>
  <c r="M63"/>
  <c r="M68"/>
  <c r="M59"/>
  <c r="M67"/>
  <c r="M75"/>
  <c r="K71"/>
  <c r="K63"/>
  <c r="G59"/>
  <c r="G64"/>
  <c r="G70"/>
  <c r="G75"/>
  <c r="G68"/>
  <c r="G67"/>
  <c r="G72"/>
  <c r="G58"/>
  <c r="G63"/>
  <c r="G74"/>
  <c r="G62"/>
  <c r="G60"/>
  <c r="G66"/>
  <c r="G71"/>
  <c r="G76"/>
  <c r="E64"/>
  <c r="E72"/>
  <c r="E60"/>
  <c r="E76"/>
  <c r="E63"/>
  <c r="E71"/>
  <c r="E68"/>
  <c r="E59"/>
  <c r="E67"/>
  <c r="E75"/>
  <c r="C75"/>
  <c r="C70"/>
  <c r="C65"/>
  <c r="C59"/>
  <c r="C58"/>
  <c r="C73"/>
  <c r="C62"/>
  <c r="C77"/>
  <c r="C71"/>
  <c r="C66"/>
  <c r="C61"/>
  <c r="C67"/>
  <c r="C74"/>
  <c r="C69"/>
  <c r="C63"/>
  <c r="Q60"/>
  <c r="Q64"/>
  <c r="Q68"/>
  <c r="Q72"/>
  <c r="Q76"/>
  <c r="Q67"/>
  <c r="Q59"/>
  <c r="Q71"/>
  <c r="Q58"/>
  <c r="Q62"/>
  <c r="Q66"/>
  <c r="Q70"/>
  <c r="Q74"/>
  <c r="Q63"/>
  <c r="Q75"/>
  <c r="Q61"/>
  <c r="Q65"/>
  <c r="Q69"/>
  <c r="Q73"/>
  <c r="O61"/>
  <c r="O65"/>
  <c r="O69"/>
  <c r="O73"/>
  <c r="M58"/>
  <c r="M62"/>
  <c r="M66"/>
  <c r="M70"/>
  <c r="M74"/>
  <c r="M61"/>
  <c r="M65"/>
  <c r="M69"/>
  <c r="M73"/>
  <c r="K60"/>
  <c r="K64"/>
  <c r="K68"/>
  <c r="K72"/>
  <c r="K76"/>
  <c r="K75"/>
  <c r="K58"/>
  <c r="K62"/>
  <c r="K66"/>
  <c r="K70"/>
  <c r="K74"/>
  <c r="K67"/>
  <c r="K61"/>
  <c r="K65"/>
  <c r="K69"/>
  <c r="K73"/>
  <c r="I60"/>
  <c r="I64"/>
  <c r="I68"/>
  <c r="I72"/>
  <c r="I76"/>
  <c r="I67"/>
  <c r="I63"/>
  <c r="I75"/>
  <c r="I58"/>
  <c r="I62"/>
  <c r="I66"/>
  <c r="I70"/>
  <c r="I74"/>
  <c r="I59"/>
  <c r="I71"/>
  <c r="I61"/>
  <c r="I65"/>
  <c r="I69"/>
  <c r="I73"/>
  <c r="G61"/>
  <c r="G65"/>
  <c r="G69"/>
  <c r="G73"/>
  <c r="E58"/>
  <c r="E62"/>
  <c r="E66"/>
  <c r="E70"/>
  <c r="E74"/>
  <c r="E61"/>
  <c r="E65"/>
  <c r="E69"/>
  <c r="E73"/>
  <c r="C76"/>
  <c r="C72"/>
  <c r="C68"/>
  <c r="C64"/>
  <c r="K35"/>
  <c r="K51"/>
  <c r="K47"/>
  <c r="K43"/>
  <c r="K39"/>
  <c r="M35"/>
  <c r="M51"/>
  <c r="M47"/>
  <c r="M43"/>
  <c r="M39"/>
  <c r="O47"/>
  <c r="O39"/>
  <c r="O35"/>
  <c r="O51"/>
  <c r="Q43"/>
  <c r="Q47"/>
  <c r="Q39"/>
  <c r="Q35"/>
  <c r="Q51"/>
  <c r="G40"/>
  <c r="G51"/>
  <c r="G38"/>
  <c r="G43"/>
  <c r="G48"/>
  <c r="G36"/>
  <c r="G42"/>
  <c r="G47"/>
  <c r="G52"/>
  <c r="Q36"/>
  <c r="Q40"/>
  <c r="Q44"/>
  <c r="Q48"/>
  <c r="Q52"/>
  <c r="Q34"/>
  <c r="Q38"/>
  <c r="Q42"/>
  <c r="Q46"/>
  <c r="Q50"/>
  <c r="Q37"/>
  <c r="Q41"/>
  <c r="Q45"/>
  <c r="Q49"/>
  <c r="O36"/>
  <c r="O40"/>
  <c r="O44"/>
  <c r="O48"/>
  <c r="O52"/>
  <c r="O34"/>
  <c r="O38"/>
  <c r="O42"/>
  <c r="O46"/>
  <c r="O50"/>
  <c r="O37"/>
  <c r="O41"/>
  <c r="O45"/>
  <c r="O49"/>
  <c r="M36"/>
  <c r="M40"/>
  <c r="M44"/>
  <c r="M48"/>
  <c r="M52"/>
  <c r="M34"/>
  <c r="M38"/>
  <c r="M42"/>
  <c r="M46"/>
  <c r="M50"/>
  <c r="M37"/>
  <c r="M41"/>
  <c r="M45"/>
  <c r="M49"/>
  <c r="K36"/>
  <c r="K40"/>
  <c r="K44"/>
  <c r="K48"/>
  <c r="K52"/>
  <c r="K34"/>
  <c r="K38"/>
  <c r="K42"/>
  <c r="K46"/>
  <c r="K50"/>
  <c r="K37"/>
  <c r="K41"/>
  <c r="K45"/>
  <c r="K49"/>
  <c r="I36"/>
  <c r="I40"/>
  <c r="I44"/>
  <c r="I48"/>
  <c r="I52"/>
  <c r="I43"/>
  <c r="I51"/>
  <c r="I39"/>
  <c r="I47"/>
  <c r="I34"/>
  <c r="I38"/>
  <c r="I42"/>
  <c r="I46"/>
  <c r="I50"/>
  <c r="I35"/>
  <c r="I37"/>
  <c r="I41"/>
  <c r="I45"/>
  <c r="I49"/>
  <c r="G37"/>
  <c r="G41"/>
  <c r="G45"/>
  <c r="G49"/>
  <c r="E36"/>
  <c r="E40"/>
  <c r="E44"/>
  <c r="E48"/>
  <c r="E52"/>
  <c r="E47"/>
  <c r="E39"/>
  <c r="E51"/>
  <c r="E34"/>
  <c r="E38"/>
  <c r="E42"/>
  <c r="E46"/>
  <c r="E50"/>
  <c r="E35"/>
  <c r="E43"/>
  <c r="E37"/>
  <c r="E41"/>
  <c r="E45"/>
  <c r="E49"/>
  <c r="C52"/>
  <c r="C48"/>
  <c r="C44"/>
  <c r="C40"/>
  <c r="C36"/>
  <c r="C53"/>
  <c r="C49"/>
  <c r="C41"/>
  <c r="C37"/>
  <c r="C45"/>
  <c r="C34"/>
  <c r="C50"/>
  <c r="C46"/>
  <c r="C42"/>
  <c r="C38"/>
  <c r="C51"/>
  <c r="C47"/>
  <c r="C43"/>
  <c r="C39"/>
  <c r="Q19"/>
  <c r="Q15"/>
  <c r="Q23"/>
  <c r="Q11"/>
  <c r="Q27"/>
  <c r="O11"/>
  <c r="O27"/>
  <c r="O23"/>
  <c r="O19"/>
  <c r="O15"/>
  <c r="M19"/>
  <c r="K19"/>
  <c r="K11"/>
  <c r="K27"/>
  <c r="K23"/>
  <c r="I10"/>
  <c r="I15"/>
  <c r="I21"/>
  <c r="I26"/>
  <c r="I23"/>
  <c r="I9"/>
  <c r="I14"/>
  <c r="I19"/>
  <c r="I25"/>
  <c r="I13"/>
  <c r="I18"/>
  <c r="I11"/>
  <c r="I17"/>
  <c r="I22"/>
  <c r="I27"/>
  <c r="G15"/>
  <c r="G23"/>
  <c r="G22"/>
  <c r="G11"/>
  <c r="G19"/>
  <c r="G27"/>
  <c r="G10"/>
  <c r="G18"/>
  <c r="G26"/>
  <c r="E23"/>
  <c r="E15"/>
  <c r="E27"/>
  <c r="E19"/>
  <c r="E18"/>
  <c r="C23"/>
  <c r="C13"/>
  <c r="C18"/>
  <c r="C27"/>
  <c r="C22"/>
  <c r="C17"/>
  <c r="C11"/>
  <c r="C25"/>
  <c r="C19"/>
  <c r="C14"/>
  <c r="C9"/>
  <c r="C26"/>
  <c r="C21"/>
  <c r="C15"/>
  <c r="C10"/>
  <c r="Q17"/>
  <c r="Q25"/>
  <c r="Q10"/>
  <c r="Q14"/>
  <c r="Q18"/>
  <c r="Q22"/>
  <c r="Q26"/>
  <c r="Q9"/>
  <c r="Q13"/>
  <c r="Q21"/>
  <c r="Q8"/>
  <c r="Q12"/>
  <c r="Q16"/>
  <c r="Q20"/>
  <c r="O25"/>
  <c r="O10"/>
  <c r="O14"/>
  <c r="O18"/>
  <c r="O22"/>
  <c r="O26"/>
  <c r="O9"/>
  <c r="O13"/>
  <c r="O17"/>
  <c r="O21"/>
  <c r="O8"/>
  <c r="O12"/>
  <c r="O16"/>
  <c r="O20"/>
  <c r="M9"/>
  <c r="M25"/>
  <c r="M10"/>
  <c r="M14"/>
  <c r="M18"/>
  <c r="M22"/>
  <c r="M26"/>
  <c r="M13"/>
  <c r="M17"/>
  <c r="M21"/>
  <c r="M8"/>
  <c r="M12"/>
  <c r="M16"/>
  <c r="M20"/>
  <c r="K13"/>
  <c r="K17"/>
  <c r="K25"/>
  <c r="K10"/>
  <c r="K14"/>
  <c r="K18"/>
  <c r="K22"/>
  <c r="K26"/>
  <c r="K9"/>
  <c r="K21"/>
  <c r="K8"/>
  <c r="K12"/>
  <c r="K16"/>
  <c r="K20"/>
  <c r="I8"/>
  <c r="I12"/>
  <c r="I16"/>
  <c r="I20"/>
  <c r="G9"/>
  <c r="G13"/>
  <c r="G21"/>
  <c r="G25"/>
  <c r="G17"/>
  <c r="G8"/>
  <c r="G12"/>
  <c r="G16"/>
  <c r="G20"/>
  <c r="E25"/>
  <c r="E10"/>
  <c r="E14"/>
  <c r="E22"/>
  <c r="E26"/>
  <c r="E9"/>
  <c r="E13"/>
  <c r="E17"/>
  <c r="E21"/>
  <c r="E8"/>
  <c r="E12"/>
  <c r="E16"/>
  <c r="E20"/>
  <c r="C8"/>
  <c r="C24"/>
  <c r="C20"/>
  <c r="C16"/>
  <c r="N7" i="6"/>
  <c r="N6"/>
  <c r="W8"/>
  <c r="W7"/>
  <c r="W6"/>
  <c r="K140" i="9"/>
  <c r="K139"/>
  <c r="K132"/>
  <c r="K136"/>
  <c r="K135"/>
  <c r="K134"/>
  <c r="K138"/>
  <c r="K133"/>
  <c r="E133"/>
  <c r="E140"/>
  <c r="E132"/>
  <c r="E136"/>
  <c r="E137"/>
  <c r="E138"/>
  <c r="E134"/>
  <c r="E139"/>
  <c r="E123"/>
  <c r="E125"/>
  <c r="E119"/>
  <c r="E126"/>
  <c r="E121"/>
  <c r="E124"/>
  <c r="K124"/>
  <c r="K120"/>
  <c r="K119"/>
  <c r="K123"/>
  <c r="K118"/>
  <c r="K122"/>
  <c r="K126"/>
  <c r="K121"/>
  <c r="K104"/>
  <c r="K108"/>
  <c r="K112"/>
  <c r="K107"/>
  <c r="K111"/>
  <c r="K106"/>
  <c r="K110"/>
  <c r="K105"/>
  <c r="E112"/>
  <c r="E108"/>
  <c r="E104"/>
  <c r="E109"/>
  <c r="E105"/>
  <c r="E110"/>
  <c r="E106"/>
  <c r="E111"/>
  <c r="E97"/>
  <c r="E93"/>
  <c r="E98"/>
  <c r="E94"/>
  <c r="E90"/>
  <c r="E95"/>
  <c r="E91"/>
  <c r="E96"/>
  <c r="K92"/>
  <c r="K96"/>
  <c r="K91"/>
  <c r="K95"/>
  <c r="K90"/>
  <c r="K94"/>
  <c r="K98"/>
  <c r="K93"/>
  <c r="E82"/>
  <c r="E83"/>
  <c r="E78"/>
  <c r="E84"/>
  <c r="E80"/>
  <c r="E76"/>
  <c r="E81"/>
  <c r="K79"/>
  <c r="K83"/>
  <c r="K78"/>
  <c r="K82"/>
  <c r="K77"/>
  <c r="K64"/>
  <c r="K68"/>
  <c r="K63"/>
  <c r="K67"/>
  <c r="K62"/>
  <c r="K66"/>
  <c r="K70"/>
  <c r="K65"/>
  <c r="E68"/>
  <c r="E64"/>
  <c r="E69"/>
  <c r="E65"/>
  <c r="E70"/>
  <c r="E66"/>
  <c r="E62"/>
  <c r="E67"/>
  <c r="E48"/>
  <c r="E53"/>
  <c r="E49"/>
  <c r="E54"/>
  <c r="E50"/>
  <c r="E55"/>
  <c r="E51"/>
  <c r="E56"/>
  <c r="K48"/>
  <c r="K52"/>
  <c r="K56"/>
  <c r="K51"/>
  <c r="K55"/>
  <c r="K50"/>
  <c r="K54"/>
  <c r="K49"/>
  <c r="K36"/>
  <c r="K40"/>
  <c r="K35"/>
  <c r="K39"/>
  <c r="K34"/>
  <c r="K38"/>
  <c r="K42"/>
  <c r="K37"/>
  <c r="E40"/>
  <c r="E36"/>
  <c r="E41"/>
  <c r="E37"/>
  <c r="E42"/>
  <c r="E38"/>
  <c r="E34"/>
  <c r="E39"/>
  <c r="E20"/>
  <c r="E26"/>
  <c r="E22"/>
  <c r="E25"/>
  <c r="E21"/>
  <c r="E27"/>
  <c r="E23"/>
  <c r="E28"/>
  <c r="K20"/>
  <c r="K24"/>
  <c r="K28"/>
  <c r="K23"/>
  <c r="K27"/>
  <c r="K22"/>
  <c r="K26"/>
  <c r="K21"/>
  <c r="K7"/>
  <c r="K11"/>
  <c r="K6"/>
  <c r="K10"/>
  <c r="K14"/>
  <c r="K9"/>
  <c r="E10"/>
  <c r="E12"/>
  <c r="E8"/>
  <c r="E13"/>
  <c r="K177" i="1"/>
  <c r="K173"/>
  <c r="K176"/>
  <c r="K180"/>
  <c r="K175"/>
  <c r="K179"/>
  <c r="K174"/>
  <c r="K157"/>
  <c r="K161"/>
  <c r="K160"/>
  <c r="K142"/>
  <c r="K141"/>
  <c r="K145"/>
  <c r="K140"/>
  <c r="K144"/>
  <c r="K139"/>
  <c r="K124"/>
  <c r="K123"/>
  <c r="K127"/>
  <c r="K122"/>
  <c r="K126"/>
</calcChain>
</file>

<file path=xl/sharedStrings.xml><?xml version="1.0" encoding="utf-8"?>
<sst xmlns="http://schemas.openxmlformats.org/spreadsheetml/2006/main" count="1307" uniqueCount="260">
  <si>
    <t>通勤・通学</t>
    <rPh sb="0" eb="2">
      <t>ツウキン</t>
    </rPh>
    <rPh sb="3" eb="5">
      <t>ツウガク</t>
    </rPh>
    <phoneticPr fontId="1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</si>
  <si>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1"/>
  </si>
  <si>
    <t>仕事</t>
    <rPh sb="0" eb="2">
      <t>シゴト</t>
    </rPh>
    <phoneticPr fontId="1"/>
  </si>
  <si>
    <t>勉学</t>
    <rPh sb="0" eb="2">
      <t>ベンガク</t>
    </rPh>
    <phoneticPr fontId="1"/>
  </si>
  <si>
    <t>休みの日（仕事のない日）</t>
    <rPh sb="0" eb="1">
      <t>ヤス</t>
    </rPh>
    <rPh sb="3" eb="4">
      <t>ヒ</t>
    </rPh>
    <rPh sb="5" eb="7">
      <t>シゴト</t>
    </rPh>
    <rPh sb="10" eb="11">
      <t>ヒ</t>
    </rPh>
    <phoneticPr fontId="1"/>
  </si>
  <si>
    <t>仕事のある日</t>
    <rPh sb="0" eb="2">
      <t>シゴト</t>
    </rPh>
    <rPh sb="5" eb="6">
      <t>ヒ</t>
    </rPh>
    <phoneticPr fontId="1"/>
  </si>
  <si>
    <t>時間</t>
    <rPh sb="0" eb="2">
      <t>ジカン</t>
    </rPh>
    <phoneticPr fontId="1"/>
  </si>
  <si>
    <t>度数</t>
    <rPh sb="0" eb="2">
      <t>ドスウ</t>
    </rPh>
    <phoneticPr fontId="1"/>
  </si>
  <si>
    <t>％</t>
    <phoneticPr fontId="1"/>
  </si>
  <si>
    <t>無回答</t>
    <rPh sb="0" eb="3">
      <t>ムカイトウ</t>
    </rPh>
    <phoneticPr fontId="1"/>
  </si>
  <si>
    <t>総数</t>
    <rPh sb="0" eb="2">
      <t>ソウスウ</t>
    </rPh>
    <phoneticPr fontId="1"/>
  </si>
  <si>
    <t>分</t>
    <rPh sb="0" eb="1">
      <t>フン</t>
    </rPh>
    <phoneticPr fontId="1"/>
  </si>
  <si>
    <t>平均（0を含む）</t>
    <rPh sb="0" eb="2">
      <t>ヘイキン</t>
    </rPh>
    <rPh sb="5" eb="6">
      <t>フク</t>
    </rPh>
    <phoneticPr fontId="1"/>
  </si>
  <si>
    <t>標準偏差（0を含む）</t>
    <rPh sb="0" eb="2">
      <t>ヒョウジュン</t>
    </rPh>
    <rPh sb="2" eb="4">
      <t>ヘンサ</t>
    </rPh>
    <rPh sb="7" eb="8">
      <t>フク</t>
    </rPh>
    <phoneticPr fontId="1"/>
  </si>
  <si>
    <t>平均（0を含まない）</t>
    <rPh sb="0" eb="2">
      <t>ヘイキン</t>
    </rPh>
    <rPh sb="5" eb="6">
      <t>フク</t>
    </rPh>
    <phoneticPr fontId="1"/>
  </si>
  <si>
    <t>標準偏差（0を含まない）</t>
    <rPh sb="0" eb="2">
      <t>ヒョウジュン</t>
    </rPh>
    <rPh sb="2" eb="4">
      <t>ヘンサ</t>
    </rPh>
    <rPh sb="7" eb="8">
      <t>フク</t>
    </rPh>
    <phoneticPr fontId="1"/>
  </si>
  <si>
    <t>家事・育児・支援・介護・看護</t>
    <rPh sb="0" eb="2">
      <t>カジ</t>
    </rPh>
    <rPh sb="3" eb="5">
      <t>イクジ</t>
    </rPh>
    <rPh sb="6" eb="8">
      <t>シエン</t>
    </rPh>
    <rPh sb="9" eb="11">
      <t>カイゴ</t>
    </rPh>
    <rPh sb="12" eb="14">
      <t>カンゴ</t>
    </rPh>
    <phoneticPr fontId="1"/>
  </si>
  <si>
    <t>趣味・娯楽・交際</t>
    <rPh sb="0" eb="2">
      <t>シュミ</t>
    </rPh>
    <rPh sb="3" eb="5">
      <t>ゴラク</t>
    </rPh>
    <rPh sb="6" eb="8">
      <t>コウサイ</t>
    </rPh>
    <phoneticPr fontId="1"/>
  </si>
  <si>
    <t>障害者運動・コミュニティー活動</t>
    <rPh sb="0" eb="3">
      <t>ショウガイシャ</t>
    </rPh>
    <rPh sb="3" eb="5">
      <t>ウンドウ</t>
    </rPh>
    <rPh sb="13" eb="15">
      <t>カツドウ</t>
    </rPh>
    <phoneticPr fontId="1"/>
  </si>
  <si>
    <t>食事・入浴・身支度・排泄</t>
    <rPh sb="0" eb="2">
      <t>ショクジ</t>
    </rPh>
    <rPh sb="3" eb="5">
      <t>ニュウヨク</t>
    </rPh>
    <rPh sb="6" eb="9">
      <t>ミジタク</t>
    </rPh>
    <rPh sb="10" eb="12">
      <t>ハイセツ</t>
    </rPh>
    <phoneticPr fontId="1"/>
  </si>
  <si>
    <t>無効回答</t>
    <rPh sb="0" eb="2">
      <t>ムコウ</t>
    </rPh>
    <rPh sb="2" eb="4">
      <t>カイトウ</t>
    </rPh>
    <phoneticPr fontId="1"/>
  </si>
  <si>
    <t>受診・診療・リハビリ</t>
    <rPh sb="0" eb="2">
      <t>ジュシン</t>
    </rPh>
    <rPh sb="3" eb="5">
      <t>シンリョウ</t>
    </rPh>
    <phoneticPr fontId="1"/>
  </si>
  <si>
    <t>睡眠</t>
    <rPh sb="0" eb="2">
      <t>スイミン</t>
    </rPh>
    <phoneticPr fontId="1"/>
  </si>
  <si>
    <t>その他</t>
    <rPh sb="2" eb="3">
      <t>タ</t>
    </rPh>
    <phoneticPr fontId="1"/>
  </si>
  <si>
    <t>仕事をしている</t>
    <rPh sb="0" eb="2">
      <t>シゴト</t>
    </rPh>
    <phoneticPr fontId="1"/>
  </si>
  <si>
    <t>仕事をしていない</t>
    <rPh sb="0" eb="2">
      <t>シゴト</t>
    </rPh>
    <phoneticPr fontId="1"/>
  </si>
  <si>
    <t>自営業主</t>
    <rPh sb="0" eb="3">
      <t>ジエイギョウ</t>
    </rPh>
    <rPh sb="3" eb="4">
      <t>シュ</t>
    </rPh>
    <phoneticPr fontId="1"/>
  </si>
  <si>
    <t>家族従業者</t>
    <rPh sb="0" eb="2">
      <t>カゾク</t>
    </rPh>
    <rPh sb="2" eb="5">
      <t>ジュウギョウシャ</t>
    </rPh>
    <phoneticPr fontId="1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</si>
  <si>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1"/>
  </si>
  <si>
    <t>正規の職員・従業員</t>
    <rPh sb="0" eb="2">
      <t>セイキ</t>
    </rPh>
    <rPh sb="3" eb="5">
      <t>ショクイン</t>
    </rPh>
    <rPh sb="6" eb="9">
      <t>ジュウギョウイン</t>
    </rPh>
    <phoneticPr fontId="1"/>
  </si>
  <si>
    <t>パート・アルバイト</t>
    <phoneticPr fontId="1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</si>
  <si>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1"/>
  </si>
  <si>
    <t>契約社員・嘱託</t>
    <rPh sb="0" eb="2">
      <t>ケイヤク</t>
    </rPh>
    <rPh sb="2" eb="4">
      <t>シャイン</t>
    </rPh>
    <rPh sb="5" eb="7">
      <t>ショクタク</t>
    </rPh>
    <phoneticPr fontId="1"/>
  </si>
  <si>
    <t>家庭内職者</t>
    <rPh sb="0" eb="3">
      <t>カテイナイ</t>
    </rPh>
    <rPh sb="3" eb="4">
      <t>ショク</t>
    </rPh>
    <rPh sb="4" eb="5">
      <t>シャ</t>
    </rPh>
    <phoneticPr fontId="1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</si>
  <si>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1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</si>
  <si>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1"/>
  </si>
  <si>
    <t>トライアル雇用</t>
    <rPh sb="5" eb="7">
      <t>コヨウ</t>
    </rPh>
    <phoneticPr fontId="1"/>
  </si>
  <si>
    <t>インターン</t>
    <phoneticPr fontId="1"/>
  </si>
  <si>
    <t>その他の就労形態</t>
    <rPh sb="2" eb="3">
      <t>タ</t>
    </rPh>
    <rPh sb="4" eb="6">
      <t>シュウロウ</t>
    </rPh>
    <rPh sb="6" eb="8">
      <t>ケイタイ</t>
    </rPh>
    <phoneticPr fontId="1"/>
  </si>
  <si>
    <t>わからない</t>
    <phoneticPr fontId="1"/>
  </si>
  <si>
    <t>ある</t>
    <phoneticPr fontId="1"/>
  </si>
  <si>
    <t>ない</t>
    <phoneticPr fontId="1"/>
  </si>
  <si>
    <t>ある場合の期間について</t>
    <rPh sb="2" eb="4">
      <t>バアイ</t>
    </rPh>
    <rPh sb="5" eb="7">
      <t>キカン</t>
    </rPh>
    <phoneticPr fontId="1"/>
  </si>
  <si>
    <t>日数</t>
    <rPh sb="0" eb="2">
      <t>ニッスウ</t>
    </rPh>
    <phoneticPr fontId="1"/>
  </si>
  <si>
    <t>時間数</t>
    <rPh sb="0" eb="3">
      <t>ジカンスウ</t>
    </rPh>
    <phoneticPr fontId="1"/>
  </si>
  <si>
    <t>収入額</t>
    <rPh sb="0" eb="2">
      <t>シュウニュウ</t>
    </rPh>
    <rPh sb="2" eb="3">
      <t>ガク</t>
    </rPh>
    <phoneticPr fontId="1"/>
  </si>
  <si>
    <t>平均</t>
    <rPh sb="0" eb="2">
      <t>ヘイキン</t>
    </rPh>
    <phoneticPr fontId="1"/>
  </si>
  <si>
    <t>利用料を引くと持ち出しになる</t>
    <rPh sb="0" eb="3">
      <t>リヨウリョウ</t>
    </rPh>
    <rPh sb="4" eb="5">
      <t>ヒ</t>
    </rPh>
    <rPh sb="7" eb="8">
      <t>モ</t>
    </rPh>
    <rPh sb="9" eb="10">
      <t>ダ</t>
    </rPh>
    <phoneticPr fontId="1"/>
  </si>
  <si>
    <t>標準偏差</t>
    <rPh sb="0" eb="2">
      <t>ヒョウジュン</t>
    </rPh>
    <rPh sb="2" eb="4">
      <t>ヘンサ</t>
    </rPh>
    <phoneticPr fontId="1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</si>
  <si>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1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</si>
  <si>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1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</si>
  <si>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1"/>
  </si>
  <si>
    <t>仕事をしていなかった</t>
    <rPh sb="0" eb="2">
      <t>シゴト</t>
    </rPh>
    <phoneticPr fontId="1"/>
  </si>
  <si>
    <t>労働時間数</t>
    <rPh sb="0" eb="2">
      <t>ロウドウ</t>
    </rPh>
    <rPh sb="2" eb="5">
      <t>ジカンスウ</t>
    </rPh>
    <phoneticPr fontId="1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</si>
  <si>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1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</si>
  <si>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1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</si>
  <si>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1"/>
  </si>
  <si>
    <t>いる</t>
    <phoneticPr fontId="1"/>
  </si>
  <si>
    <t>いない</t>
    <phoneticPr fontId="1"/>
  </si>
  <si>
    <t>いる場合の関係について</t>
    <rPh sb="2" eb="4">
      <t>バアイ</t>
    </rPh>
    <rPh sb="5" eb="7">
      <t>カンケイ</t>
    </rPh>
    <phoneticPr fontId="1"/>
  </si>
  <si>
    <t>配偶者</t>
    <rPh sb="0" eb="3">
      <t>ハイグウシャ</t>
    </rPh>
    <phoneticPr fontId="1"/>
  </si>
  <si>
    <t>息子</t>
    <rPh sb="0" eb="2">
      <t>ムスコ</t>
    </rPh>
    <phoneticPr fontId="1"/>
  </si>
  <si>
    <t>娘</t>
    <rPh sb="0" eb="1">
      <t>ムスメ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</si>
  <si>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</si>
  <si>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</si>
  <si>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義父</t>
    <rPh sb="0" eb="2">
      <t>ギフ</t>
    </rPh>
    <phoneticPr fontId="1"/>
  </si>
  <si>
    <t>義母</t>
    <rPh sb="0" eb="2">
      <t>ギボ</t>
    </rPh>
    <phoneticPr fontId="1"/>
  </si>
  <si>
    <t>兄弟</t>
    <rPh sb="0" eb="2">
      <t>キョウダイ</t>
    </rPh>
    <phoneticPr fontId="1"/>
  </si>
  <si>
    <t>姉妹</t>
    <rPh sb="0" eb="2">
      <t>シマイ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</si>
  <si>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</si>
  <si>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</si>
  <si>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娘の夫</t>
    <rPh sb="0" eb="1">
      <t>ムスメ</t>
    </rPh>
    <rPh sb="2" eb="3">
      <t>オット</t>
    </rPh>
    <phoneticPr fontId="1"/>
  </si>
  <si>
    <t>息子の妻</t>
    <rPh sb="0" eb="2">
      <t>ムスコ</t>
    </rPh>
    <rPh sb="3" eb="4">
      <t>ツマ</t>
    </rPh>
    <phoneticPr fontId="1"/>
  </si>
  <si>
    <t>その他の親戚</t>
    <rPh sb="2" eb="3">
      <t>タ</t>
    </rPh>
    <rPh sb="4" eb="6">
      <t>シンセキ</t>
    </rPh>
    <phoneticPr fontId="1"/>
  </si>
  <si>
    <t>恋人</t>
    <rPh sb="0" eb="2">
      <t>コイビト</t>
    </rPh>
    <phoneticPr fontId="1"/>
  </si>
  <si>
    <t>友人</t>
    <rPh sb="0" eb="2">
      <t>ユウジン</t>
    </rPh>
    <phoneticPr fontId="1"/>
  </si>
  <si>
    <t>近所の人</t>
    <rPh sb="0" eb="2">
      <t>キンジョ</t>
    </rPh>
    <rPh sb="3" eb="4">
      <t>ヒト</t>
    </rPh>
    <phoneticPr fontId="1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</si>
  <si>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1"/>
  </si>
  <si>
    <t>ヘルパー（制度利用）</t>
    <rPh sb="5" eb="7">
      <t>セイド</t>
    </rPh>
    <rPh sb="7" eb="9">
      <t>リヨウ</t>
    </rPh>
    <phoneticPr fontId="1"/>
  </si>
  <si>
    <t>ヘルパー（それ以外）</t>
    <rPh sb="7" eb="9">
      <t>イガイ</t>
    </rPh>
    <phoneticPr fontId="1"/>
  </si>
  <si>
    <t>ボランティア</t>
    <phoneticPr fontId="1"/>
  </si>
  <si>
    <t>学校の先生</t>
    <rPh sb="0" eb="2">
      <t>ガッコウ</t>
    </rPh>
    <rPh sb="3" eb="5">
      <t>センセイ</t>
    </rPh>
    <phoneticPr fontId="1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</si>
  <si>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1"/>
  </si>
  <si>
    <t>福祉関係者</t>
    <rPh sb="0" eb="2">
      <t>フクシ</t>
    </rPh>
    <rPh sb="2" eb="4">
      <t>カンケイ</t>
    </rPh>
    <rPh sb="4" eb="5">
      <t>シャ</t>
    </rPh>
    <phoneticPr fontId="1"/>
  </si>
  <si>
    <t>ジョブコーチ</t>
    <phoneticPr fontId="1"/>
  </si>
  <si>
    <t>通訳者（公的派遣）</t>
    <rPh sb="0" eb="2">
      <t>ツウヤク</t>
    </rPh>
    <rPh sb="2" eb="3">
      <t>シャ</t>
    </rPh>
    <rPh sb="4" eb="6">
      <t>コウテキ</t>
    </rPh>
    <rPh sb="6" eb="8">
      <t>ハケン</t>
    </rPh>
    <phoneticPr fontId="1"/>
  </si>
  <si>
    <t>通訳者（それ以外）</t>
    <rPh sb="0" eb="3">
      <t>ツウヤクシャ</t>
    </rPh>
    <rPh sb="6" eb="8">
      <t>イガイ</t>
    </rPh>
    <phoneticPr fontId="1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</si>
  <si>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1"/>
  </si>
  <si>
    <t>筆記者（それ以外）</t>
    <rPh sb="0" eb="2">
      <t>ヒッキ</t>
    </rPh>
    <rPh sb="2" eb="3">
      <t>シャ</t>
    </rPh>
    <rPh sb="6" eb="8">
      <t>イガイ</t>
    </rPh>
    <phoneticPr fontId="1"/>
  </si>
  <si>
    <t>医療従事者</t>
    <rPh sb="0" eb="2">
      <t>イリョウ</t>
    </rPh>
    <rPh sb="2" eb="5">
      <t>ジュウジシャ</t>
    </rPh>
    <phoneticPr fontId="1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</si>
  <si>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1"/>
  </si>
  <si>
    <t>回答内容について</t>
    <rPh sb="0" eb="2">
      <t>カイトウ</t>
    </rPh>
    <rPh sb="2" eb="4">
      <t>ナイヨウ</t>
    </rPh>
    <phoneticPr fontId="1"/>
  </si>
  <si>
    <t>全項目無回答</t>
    <rPh sb="0" eb="3">
      <t>ゼンコウモク</t>
    </rPh>
    <rPh sb="3" eb="4">
      <t>ム</t>
    </rPh>
    <rPh sb="4" eb="6">
      <t>カイトウ</t>
    </rPh>
    <phoneticPr fontId="1"/>
  </si>
  <si>
    <t>本人からみた代理記入者の続柄</t>
    <rPh sb="0" eb="2">
      <t>ホンニン</t>
    </rPh>
    <rPh sb="6" eb="8">
      <t>ダイリ</t>
    </rPh>
    <rPh sb="8" eb="10">
      <t>キニュウ</t>
    </rPh>
    <rPh sb="10" eb="11">
      <t>シャ</t>
    </rPh>
    <rPh sb="12" eb="13">
      <t>ツヅ</t>
    </rPh>
    <rPh sb="13" eb="14">
      <t>ガラ</t>
    </rPh>
    <phoneticPr fontId="1"/>
  </si>
  <si>
    <t>父親</t>
    <rPh sb="0" eb="2">
      <t>チチオヤ</t>
    </rPh>
    <phoneticPr fontId="1"/>
  </si>
  <si>
    <t>母親</t>
    <rPh sb="0" eb="2">
      <t>ハハオヤ</t>
    </rPh>
    <phoneticPr fontId="1"/>
  </si>
  <si>
    <t>調査票記入の内訳</t>
    <rPh sb="0" eb="3">
      <t>チョウサヒョウ</t>
    </rPh>
    <rPh sb="3" eb="5">
      <t>キニュウ</t>
    </rPh>
    <rPh sb="6" eb="8">
      <t>ウチワケ</t>
    </rPh>
    <phoneticPr fontId="1"/>
  </si>
  <si>
    <t>本人</t>
    <rPh sb="0" eb="2">
      <t>ホンニン</t>
    </rPh>
    <phoneticPr fontId="1"/>
  </si>
  <si>
    <t>本人以外（代理記入）</t>
    <rPh sb="0" eb="2">
      <t>ホンニン</t>
    </rPh>
    <rPh sb="2" eb="4">
      <t>イガイ</t>
    </rPh>
    <rPh sb="5" eb="7">
      <t>ダイリ</t>
    </rPh>
    <rPh sb="7" eb="9">
      <t>キニュウ</t>
    </rPh>
    <phoneticPr fontId="1"/>
  </si>
  <si>
    <t>世帯員の続柄について</t>
    <rPh sb="0" eb="3">
      <t>セタイイン</t>
    </rPh>
    <rPh sb="4" eb="6">
      <t>ゾクガラ</t>
    </rPh>
    <phoneticPr fontId="1"/>
  </si>
  <si>
    <t>配偶者について</t>
    <rPh sb="0" eb="3">
      <t>ハイグウシャ</t>
    </rPh>
    <phoneticPr fontId="1"/>
  </si>
  <si>
    <t>配偶者あり</t>
    <rPh sb="0" eb="3">
      <t>ハイグウシャ</t>
    </rPh>
    <phoneticPr fontId="1"/>
  </si>
  <si>
    <t>未婚</t>
    <rPh sb="0" eb="2">
      <t>ミコン</t>
    </rPh>
    <phoneticPr fontId="1"/>
  </si>
  <si>
    <t>離別</t>
    <rPh sb="0" eb="2">
      <t>リベツ</t>
    </rPh>
    <phoneticPr fontId="1"/>
  </si>
  <si>
    <t>死別</t>
    <rPh sb="0" eb="2">
      <t>シベツ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</si>
  <si>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</si>
  <si>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</si>
  <si>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就労形態（複数回答）</t>
    <rPh sb="0" eb="2">
      <t>シュウロウ</t>
    </rPh>
    <rPh sb="2" eb="4">
      <t>ケイタイ</t>
    </rPh>
    <rPh sb="5" eb="7">
      <t>フクスウ</t>
    </rPh>
    <rPh sb="7" eb="9">
      <t>カイトウ</t>
    </rPh>
    <phoneticPr fontId="1"/>
  </si>
  <si>
    <t>回答者数</t>
    <rPh sb="0" eb="2">
      <t>カイトウ</t>
    </rPh>
    <rPh sb="2" eb="3">
      <t>シャ</t>
    </rPh>
    <rPh sb="3" eb="4">
      <t>スウ</t>
    </rPh>
    <phoneticPr fontId="1"/>
  </si>
  <si>
    <t>少なくとも人並みに価値のある人間だ</t>
    <rPh sb="0" eb="1">
      <t>スク</t>
    </rPh>
    <rPh sb="5" eb="7">
      <t>ヒトナ</t>
    </rPh>
    <rPh sb="9" eb="11">
      <t>カチ</t>
    </rPh>
    <rPh sb="14" eb="16">
      <t>ニンゲン</t>
    </rPh>
    <phoneticPr fontId="1"/>
  </si>
  <si>
    <t>何かにつけて、自分は役に立たない人間だと思う</t>
    <rPh sb="0" eb="1">
      <t>ナニ</t>
    </rPh>
    <rPh sb="7" eb="9">
      <t>ジブン</t>
    </rPh>
    <rPh sb="10" eb="11">
      <t>ヤク</t>
    </rPh>
    <rPh sb="12" eb="13">
      <t>タ</t>
    </rPh>
    <rPh sb="16" eb="18">
      <t>ニンゲン</t>
    </rPh>
    <rPh sb="20" eb="21">
      <t>オモ</t>
    </rPh>
    <phoneticPr fontId="1"/>
  </si>
  <si>
    <t>あてはまる</t>
    <phoneticPr fontId="1"/>
  </si>
  <si>
    <t>ややあてはまる</t>
    <phoneticPr fontId="1"/>
  </si>
  <si>
    <t>どちらともいえない</t>
    <phoneticPr fontId="1"/>
  </si>
  <si>
    <t>ややあてはまらない</t>
    <phoneticPr fontId="1"/>
  </si>
  <si>
    <t>あてはまらない</t>
    <phoneticPr fontId="1"/>
  </si>
  <si>
    <t>常に自分自身の意見を持つようにしている</t>
    <rPh sb="0" eb="1">
      <t>ツネ</t>
    </rPh>
    <rPh sb="2" eb="4">
      <t>ジブン</t>
    </rPh>
    <rPh sb="4" eb="6">
      <t>ジシン</t>
    </rPh>
    <rPh sb="7" eb="9">
      <t>イケン</t>
    </rPh>
    <rPh sb="10" eb="11">
      <t>モ</t>
    </rPh>
    <phoneticPr fontId="1"/>
  </si>
  <si>
    <t>仲間の中での和を維持することは大切だと思う</t>
    <rPh sb="0" eb="2">
      <t>ナカマ</t>
    </rPh>
    <rPh sb="3" eb="4">
      <t>ナカ</t>
    </rPh>
    <rPh sb="6" eb="7">
      <t>ワ</t>
    </rPh>
    <rPh sb="8" eb="10">
      <t>イジ</t>
    </rPh>
    <rPh sb="15" eb="17">
      <t>タイセツ</t>
    </rPh>
    <rPh sb="19" eb="20">
      <t>オモ</t>
    </rPh>
    <phoneticPr fontId="1"/>
  </si>
  <si>
    <t>自分が何をしたいのか常にわかっている</t>
    <rPh sb="0" eb="2">
      <t>ジブン</t>
    </rPh>
    <rPh sb="3" eb="4">
      <t>ナニ</t>
    </rPh>
    <rPh sb="10" eb="11">
      <t>ツネ</t>
    </rPh>
    <phoneticPr fontId="1"/>
  </si>
  <si>
    <t>友人から好かれることは自分にとって大切である</t>
    <rPh sb="0" eb="2">
      <t>ユウジン</t>
    </rPh>
    <rPh sb="4" eb="5">
      <t>ス</t>
    </rPh>
    <rPh sb="11" eb="13">
      <t>ジブン</t>
    </rPh>
    <rPh sb="17" eb="19">
      <t>タイセツ</t>
    </rPh>
    <phoneticPr fontId="1"/>
  </si>
  <si>
    <t>自分の意見をいつもはっきり言う</t>
    <rPh sb="0" eb="2">
      <t>ジブン</t>
    </rPh>
    <rPh sb="3" eb="5">
      <t>イケン</t>
    </rPh>
    <rPh sb="13" eb="14">
      <t>イ</t>
    </rPh>
    <phoneticPr fontId="1"/>
  </si>
  <si>
    <t>自分がどう感じるかは、自分が一緒にいる友人や自分のいる状況によって決まる</t>
    <rPh sb="0" eb="2">
      <t>ジブン</t>
    </rPh>
    <rPh sb="5" eb="6">
      <t>カン</t>
    </rPh>
    <rPh sb="11" eb="13">
      <t>ジブン</t>
    </rPh>
    <rPh sb="14" eb="16">
      <t>イッショ</t>
    </rPh>
    <rPh sb="19" eb="21">
      <t>ユウジン</t>
    </rPh>
    <rPh sb="22" eb="24">
      <t>ジブン</t>
    </rPh>
    <rPh sb="27" eb="29">
      <t>ジョウキョウ</t>
    </rPh>
    <rPh sb="33" eb="34">
      <t>キ</t>
    </rPh>
    <phoneticPr fontId="1"/>
  </si>
  <si>
    <t>いつも自信を持って発言し、行動している</t>
    <rPh sb="3" eb="5">
      <t>ジシン</t>
    </rPh>
    <rPh sb="6" eb="7">
      <t>モ</t>
    </rPh>
    <rPh sb="9" eb="11">
      <t>ハツゲン</t>
    </rPh>
    <rPh sb="13" eb="15">
      <t>コウドウ</t>
    </rPh>
    <phoneticPr fontId="1"/>
  </si>
  <si>
    <t>自分の友人と意見が対立することを避ける</t>
    <rPh sb="0" eb="2">
      <t>ジブン</t>
    </rPh>
    <rPh sb="3" eb="5">
      <t>ユウジン</t>
    </rPh>
    <rPh sb="6" eb="8">
      <t>イケン</t>
    </rPh>
    <rPh sb="9" eb="11">
      <t>タイリツ</t>
    </rPh>
    <rPh sb="16" eb="17">
      <t>サ</t>
    </rPh>
    <phoneticPr fontId="1"/>
  </si>
  <si>
    <t>一番最良の決断は、自分自身で考えたものであると思う</t>
    <rPh sb="0" eb="2">
      <t>イチバン</t>
    </rPh>
    <rPh sb="2" eb="4">
      <t>サイリョウ</t>
    </rPh>
    <rPh sb="5" eb="7">
      <t>ケツダン</t>
    </rPh>
    <rPh sb="9" eb="11">
      <t>ジブン</t>
    </rPh>
    <rPh sb="11" eb="13">
      <t>ジシン</t>
    </rPh>
    <rPh sb="14" eb="15">
      <t>カンガ</t>
    </rPh>
    <rPh sb="23" eb="24">
      <t>オモ</t>
    </rPh>
    <phoneticPr fontId="1"/>
  </si>
  <si>
    <t>友人と意見が対立したとき、友人の意見を受け入れることが多い</t>
    <rPh sb="0" eb="2">
      <t>ユウジン</t>
    </rPh>
    <rPh sb="3" eb="5">
      <t>イケン</t>
    </rPh>
    <rPh sb="6" eb="8">
      <t>タイリツ</t>
    </rPh>
    <rPh sb="13" eb="15">
      <t>ユウジン</t>
    </rPh>
    <rPh sb="16" eb="18">
      <t>イケン</t>
    </rPh>
    <rPh sb="19" eb="20">
      <t>ウ</t>
    </rPh>
    <rPh sb="21" eb="22">
      <t>イ</t>
    </rPh>
    <rPh sb="27" eb="28">
      <t>オオ</t>
    </rPh>
    <phoneticPr fontId="1"/>
  </si>
  <si>
    <t>自分でいいと思うのであれば、他の人が自分の考えを何と思おうが気にしない</t>
    <rPh sb="0" eb="2">
      <t>ジブン</t>
    </rPh>
    <rPh sb="6" eb="7">
      <t>オモ</t>
    </rPh>
    <rPh sb="14" eb="15">
      <t>タ</t>
    </rPh>
    <rPh sb="16" eb="17">
      <t>ヒト</t>
    </rPh>
    <rPh sb="18" eb="20">
      <t>ジブン</t>
    </rPh>
    <rPh sb="21" eb="22">
      <t>カンガ</t>
    </rPh>
    <rPh sb="24" eb="25">
      <t>ナン</t>
    </rPh>
    <rPh sb="26" eb="27">
      <t>オモ</t>
    </rPh>
    <rPh sb="30" eb="31">
      <t>キ</t>
    </rPh>
    <phoneticPr fontId="1"/>
  </si>
  <si>
    <t>友人やその場の状況によって、自分の態度や行動を変えることがある</t>
    <rPh sb="0" eb="2">
      <t>ユウジン</t>
    </rPh>
    <rPh sb="5" eb="6">
      <t>バ</t>
    </rPh>
    <rPh sb="7" eb="9">
      <t>ジョウキョウ</t>
    </rPh>
    <rPh sb="14" eb="16">
      <t>ジブン</t>
    </rPh>
    <rPh sb="17" eb="19">
      <t>タイド</t>
    </rPh>
    <rPh sb="20" eb="22">
      <t>コウドウ</t>
    </rPh>
    <rPh sb="23" eb="24">
      <t>カ</t>
    </rPh>
    <phoneticPr fontId="1"/>
  </si>
  <si>
    <t>友人が異なった考えを持っていても、自分の信じるところを守り通す</t>
    <rPh sb="0" eb="2">
      <t>ユウジン</t>
    </rPh>
    <rPh sb="3" eb="4">
      <t>コト</t>
    </rPh>
    <rPh sb="7" eb="8">
      <t>カンガ</t>
    </rPh>
    <rPh sb="10" eb="11">
      <t>モ</t>
    </rPh>
    <rPh sb="17" eb="19">
      <t>ジブン</t>
    </rPh>
    <rPh sb="20" eb="21">
      <t>シン</t>
    </rPh>
    <rPh sb="27" eb="28">
      <t>マモ</t>
    </rPh>
    <rPh sb="29" eb="30">
      <t>トオ</t>
    </rPh>
    <phoneticPr fontId="1"/>
  </si>
  <si>
    <t>友人が自分をどう思っているかを気にする</t>
    <rPh sb="0" eb="2">
      <t>ユウジン</t>
    </rPh>
    <rPh sb="3" eb="5">
      <t>ジブン</t>
    </rPh>
    <rPh sb="8" eb="9">
      <t>オモ</t>
    </rPh>
    <rPh sb="15" eb="16">
      <t>キ</t>
    </rPh>
    <phoneticPr fontId="1"/>
  </si>
  <si>
    <t>たいていは自分一人で物事を決断する</t>
    <rPh sb="5" eb="7">
      <t>ジブン</t>
    </rPh>
    <rPh sb="7" eb="9">
      <t>ヒトリ</t>
    </rPh>
    <rPh sb="10" eb="12">
      <t>モノゴト</t>
    </rPh>
    <rPh sb="13" eb="15">
      <t>ケツダン</t>
    </rPh>
    <phoneticPr fontId="1"/>
  </si>
  <si>
    <t>何か行動するとき、結果を予測して不安になり、なかなか実行に移せないことがある</t>
    <rPh sb="0" eb="1">
      <t>ナニ</t>
    </rPh>
    <rPh sb="2" eb="4">
      <t>コウドウ</t>
    </rPh>
    <rPh sb="9" eb="11">
      <t>ケッカ</t>
    </rPh>
    <rPh sb="12" eb="14">
      <t>ヨソク</t>
    </rPh>
    <rPh sb="16" eb="18">
      <t>フアン</t>
    </rPh>
    <rPh sb="26" eb="28">
      <t>ジッコウ</t>
    </rPh>
    <rPh sb="29" eb="30">
      <t>ウツ</t>
    </rPh>
    <phoneticPr fontId="1"/>
  </si>
  <si>
    <t>良いか悪いかは自分がそれをどう考えるかで決まると思う</t>
    <rPh sb="0" eb="1">
      <t>ヨ</t>
    </rPh>
    <rPh sb="3" eb="4">
      <t>ワル</t>
    </rPh>
    <rPh sb="7" eb="9">
      <t>ジブン</t>
    </rPh>
    <rPh sb="15" eb="16">
      <t>カンガ</t>
    </rPh>
    <rPh sb="20" eb="21">
      <t>キ</t>
    </rPh>
    <rPh sb="24" eb="25">
      <t>オモ</t>
    </rPh>
    <phoneticPr fontId="1"/>
  </si>
  <si>
    <t>友人は自分のことをどう評価しているかと、友人の視線が気になる</t>
    <rPh sb="0" eb="2">
      <t>ユウジン</t>
    </rPh>
    <rPh sb="3" eb="5">
      <t>ジブン</t>
    </rPh>
    <rPh sb="11" eb="13">
      <t>ヒョウカ</t>
    </rPh>
    <rPh sb="20" eb="22">
      <t>ユウジン</t>
    </rPh>
    <rPh sb="23" eb="25">
      <t>シセン</t>
    </rPh>
    <rPh sb="26" eb="27">
      <t>キ</t>
    </rPh>
    <phoneticPr fontId="1"/>
  </si>
  <si>
    <t>自分の考えや行動が友人と違っていても気にならない</t>
    <rPh sb="0" eb="2">
      <t>ジブン</t>
    </rPh>
    <rPh sb="3" eb="4">
      <t>カンガ</t>
    </rPh>
    <rPh sb="6" eb="8">
      <t>コウドウ</t>
    </rPh>
    <rPh sb="9" eb="11">
      <t>ユウジン</t>
    </rPh>
    <rPh sb="12" eb="13">
      <t>チガ</t>
    </rPh>
    <rPh sb="18" eb="19">
      <t>キ</t>
    </rPh>
    <phoneticPr fontId="1"/>
  </si>
  <si>
    <t>友人と接するとき、自分と友人の関係や地位が気になる</t>
    <rPh sb="0" eb="2">
      <t>ユウジン</t>
    </rPh>
    <rPh sb="3" eb="4">
      <t>セッ</t>
    </rPh>
    <rPh sb="9" eb="11">
      <t>ジブン</t>
    </rPh>
    <rPh sb="12" eb="14">
      <t>ユウジン</t>
    </rPh>
    <rPh sb="15" eb="17">
      <t>カンケイ</t>
    </rPh>
    <rPh sb="18" eb="20">
      <t>チイ</t>
    </rPh>
    <rPh sb="21" eb="22">
      <t>キ</t>
    </rPh>
    <phoneticPr fontId="1"/>
  </si>
  <si>
    <t>よくあてはまる</t>
    <phoneticPr fontId="1"/>
  </si>
  <si>
    <t>全く当てはまらない</t>
    <rPh sb="0" eb="1">
      <t>マッタ</t>
    </rPh>
    <rPh sb="2" eb="3">
      <t>ア</t>
    </rPh>
    <phoneticPr fontId="1"/>
  </si>
  <si>
    <t>本人・学校教育費</t>
    <rPh sb="0" eb="2">
      <t>ホンニン</t>
    </rPh>
    <rPh sb="3" eb="5">
      <t>ガッコウ</t>
    </rPh>
    <rPh sb="5" eb="8">
      <t>キョウイクヒ</t>
    </rPh>
    <phoneticPr fontId="1"/>
  </si>
  <si>
    <t>授業料</t>
    <rPh sb="0" eb="3">
      <t>ジュギョウリョウ</t>
    </rPh>
    <phoneticPr fontId="1"/>
  </si>
  <si>
    <t>通学費</t>
    <rPh sb="0" eb="2">
      <t>ツウガク</t>
    </rPh>
    <rPh sb="2" eb="3">
      <t>ヒ</t>
    </rPh>
    <phoneticPr fontId="1"/>
  </si>
  <si>
    <t>本人・学校外活動費</t>
    <rPh sb="0" eb="2">
      <t>ホンニン</t>
    </rPh>
    <rPh sb="3" eb="5">
      <t>ガッコウ</t>
    </rPh>
    <rPh sb="5" eb="6">
      <t>ガイ</t>
    </rPh>
    <rPh sb="6" eb="8">
      <t>カツドウ</t>
    </rPh>
    <rPh sb="8" eb="9">
      <t>ヒ</t>
    </rPh>
    <phoneticPr fontId="1"/>
  </si>
  <si>
    <t>家庭内学習費</t>
    <rPh sb="0" eb="3">
      <t>カテイナイ</t>
    </rPh>
    <rPh sb="3" eb="5">
      <t>ガクシュウ</t>
    </rPh>
    <rPh sb="5" eb="6">
      <t>ヒ</t>
    </rPh>
    <phoneticPr fontId="1"/>
  </si>
  <si>
    <t>家庭教師費</t>
    <rPh sb="0" eb="2">
      <t>カテイ</t>
    </rPh>
    <rPh sb="2" eb="4">
      <t>キョウシ</t>
    </rPh>
    <rPh sb="4" eb="5">
      <t>ヒ</t>
    </rPh>
    <phoneticPr fontId="1"/>
  </si>
  <si>
    <t>学習塾費</t>
    <rPh sb="0" eb="3">
      <t>ガクシュウジュク</t>
    </rPh>
    <rPh sb="3" eb="4">
      <t>ヒ</t>
    </rPh>
    <phoneticPr fontId="1"/>
  </si>
  <si>
    <t>本人・養育医療費</t>
    <rPh sb="0" eb="2">
      <t>ホンニン</t>
    </rPh>
    <rPh sb="3" eb="5">
      <t>ヨウイク</t>
    </rPh>
    <rPh sb="5" eb="8">
      <t>イリョウヒ</t>
    </rPh>
    <phoneticPr fontId="1"/>
  </si>
  <si>
    <t>医療費</t>
    <rPh sb="0" eb="3">
      <t>イリョウヒ</t>
    </rPh>
    <phoneticPr fontId="1"/>
  </si>
  <si>
    <t>親・養育医療費</t>
    <rPh sb="0" eb="1">
      <t>オヤ</t>
    </rPh>
    <rPh sb="2" eb="4">
      <t>ヨウイク</t>
    </rPh>
    <rPh sb="4" eb="7">
      <t>イリョウヒ</t>
    </rPh>
    <phoneticPr fontId="1"/>
  </si>
  <si>
    <t>活動費</t>
    <rPh sb="0" eb="2">
      <t>カツドウ</t>
    </rPh>
    <rPh sb="2" eb="3">
      <t>ヒ</t>
    </rPh>
    <phoneticPr fontId="1"/>
  </si>
  <si>
    <t>小学校低学年</t>
    <rPh sb="0" eb="3">
      <t>ショウガッコウ</t>
    </rPh>
    <rPh sb="3" eb="6">
      <t>テイガクネン</t>
    </rPh>
    <phoneticPr fontId="1"/>
  </si>
  <si>
    <t>小学校高学年</t>
    <rPh sb="0" eb="3">
      <t>ショウガッコウ</t>
    </rPh>
    <rPh sb="3" eb="6">
      <t>コウガクネン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</si>
  <si>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</si>
  <si>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</si>
  <si>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その他学校外活動費</t>
    <rPh sb="2" eb="3">
      <t>タ</t>
    </rPh>
    <rPh sb="3" eb="5">
      <t>ガッコウ</t>
    </rPh>
    <rPh sb="5" eb="6">
      <t>ガイ</t>
    </rPh>
    <rPh sb="6" eb="8">
      <t>カツドウ</t>
    </rPh>
    <rPh sb="8" eb="9">
      <t>ヒ</t>
    </rPh>
    <phoneticPr fontId="1"/>
  </si>
  <si>
    <t>療育費</t>
    <rPh sb="0" eb="2">
      <t>リョウイク</t>
    </rPh>
    <rPh sb="2" eb="3">
      <t>ヒ</t>
    </rPh>
    <phoneticPr fontId="1"/>
  </si>
  <si>
    <t>入院費</t>
    <rPh sb="0" eb="3">
      <t>ニュウインヒ</t>
    </rPh>
    <phoneticPr fontId="1"/>
  </si>
  <si>
    <t>医療・入院費</t>
    <rPh sb="0" eb="2">
      <t>イリョウ</t>
    </rPh>
    <rPh sb="3" eb="6">
      <t>ニュウインヒ</t>
    </rPh>
    <phoneticPr fontId="1"/>
  </si>
  <si>
    <t>II</t>
    <phoneticPr fontId="1"/>
  </si>
  <si>
    <t>単純集計表（世帯員票）</t>
    <rPh sb="0" eb="2">
      <t>タンジュン</t>
    </rPh>
    <rPh sb="2" eb="4">
      <t>シュウケイ</t>
    </rPh>
    <rPh sb="4" eb="5">
      <t>ヒョウ</t>
    </rPh>
    <rPh sb="6" eb="9">
      <t>セタイイン</t>
    </rPh>
    <rPh sb="9" eb="10">
      <t>ヒョウ</t>
    </rPh>
    <phoneticPr fontId="1"/>
  </si>
  <si>
    <t>時間数</t>
    <rPh sb="0" eb="3">
      <t>ジカンスウ</t>
    </rPh>
    <phoneticPr fontId="1"/>
  </si>
  <si>
    <t>よくあてはまる</t>
    <phoneticPr fontId="1"/>
  </si>
  <si>
    <t>あてはまる</t>
    <phoneticPr fontId="1"/>
  </si>
  <si>
    <t>ややあてはまる</t>
    <phoneticPr fontId="1"/>
  </si>
  <si>
    <t>どちらともいえない</t>
    <phoneticPr fontId="1"/>
  </si>
  <si>
    <t>ややあてはまらない</t>
    <phoneticPr fontId="1"/>
  </si>
  <si>
    <t>あてはまらない</t>
    <phoneticPr fontId="1"/>
  </si>
  <si>
    <t>1つ以上の項目に回答記入がある</t>
    <rPh sb="2" eb="4">
      <t>イジョウ</t>
    </rPh>
    <rPh sb="5" eb="7">
      <t>コウモク</t>
    </rPh>
    <rPh sb="8" eb="10">
      <t>カイトウ</t>
    </rPh>
    <rPh sb="10" eb="12">
      <t>キニュウ</t>
    </rPh>
    <phoneticPr fontId="1"/>
  </si>
  <si>
    <t>※以降の集計について、1つ以上回答のあったもののみを対象に行った。</t>
    <rPh sb="1" eb="3">
      <t>イコウ</t>
    </rPh>
    <rPh sb="4" eb="6">
      <t>シュウケイ</t>
    </rPh>
    <rPh sb="13" eb="15">
      <t>イジョウ</t>
    </rPh>
    <rPh sb="15" eb="17">
      <t>カイトウ</t>
    </rPh>
    <rPh sb="26" eb="28">
      <t>タイショウ</t>
    </rPh>
    <rPh sb="29" eb="30">
      <t>オコナ</t>
    </rPh>
    <phoneticPr fontId="1"/>
  </si>
  <si>
    <t>1番目</t>
    <rPh sb="1" eb="3">
      <t>バンメ</t>
    </rPh>
    <phoneticPr fontId="1"/>
  </si>
  <si>
    <t>問11　障害者の家族がいない、同世代同性の友人との関係について</t>
    <rPh sb="0" eb="1">
      <t>トイ</t>
    </rPh>
    <rPh sb="4" eb="6">
      <t>ショウガイ</t>
    </rPh>
    <rPh sb="6" eb="7">
      <t>シャ</t>
    </rPh>
    <rPh sb="8" eb="10">
      <t>カゾク</t>
    </rPh>
    <rPh sb="15" eb="18">
      <t>ドウセダイ</t>
    </rPh>
    <rPh sb="18" eb="20">
      <t>ドウセイ</t>
    </rPh>
    <rPh sb="21" eb="23">
      <t>ユウジン</t>
    </rPh>
    <rPh sb="25" eb="27">
      <t>カンケイ</t>
    </rPh>
    <phoneticPr fontId="1"/>
  </si>
  <si>
    <t>1万円未満</t>
    <rPh sb="1" eb="3">
      <t>マンエン</t>
    </rPh>
    <rPh sb="3" eb="5">
      <t>ミマン</t>
    </rPh>
    <phoneticPr fontId="1"/>
  </si>
  <si>
    <t>問1　活動時間について</t>
    <rPh sb="0" eb="1">
      <t>トイ</t>
    </rPh>
    <rPh sb="3" eb="5">
      <t>カツドウ</t>
    </rPh>
    <rPh sb="5" eb="7">
      <t>ジカン</t>
    </rPh>
    <phoneticPr fontId="1"/>
  </si>
  <si>
    <t>1分～</t>
  </si>
  <si>
    <t>1分～1時間未満</t>
    <rPh sb="4" eb="6">
      <t>ジカン</t>
    </rPh>
    <rPh sb="6" eb="8">
      <t>ミマン</t>
    </rPh>
    <phoneticPr fontId="1"/>
  </si>
  <si>
    <t>2時間～</t>
  </si>
  <si>
    <t>1～2時間未満</t>
    <rPh sb="3" eb="5">
      <t>ジカン</t>
    </rPh>
    <rPh sb="5" eb="7">
      <t>ミマン</t>
    </rPh>
    <phoneticPr fontId="1"/>
  </si>
  <si>
    <t>1分～2時間未満</t>
    <rPh sb="4" eb="6">
      <t>ジカン</t>
    </rPh>
    <rPh sb="6" eb="8">
      <t>ミマン</t>
    </rPh>
    <phoneticPr fontId="1"/>
  </si>
  <si>
    <t>問12　以下の内容に当てはまる人について</t>
    <rPh sb="0" eb="1">
      <t>トイ</t>
    </rPh>
    <rPh sb="4" eb="6">
      <t>イカ</t>
    </rPh>
    <rPh sb="7" eb="9">
      <t>ナイヨウ</t>
    </rPh>
    <rPh sb="10" eb="11">
      <t>ア</t>
    </rPh>
    <rPh sb="15" eb="16">
      <t>ヒト</t>
    </rPh>
    <phoneticPr fontId="1"/>
  </si>
  <si>
    <t>2番目（複数回答）</t>
    <rPh sb="1" eb="3">
      <t>バンメ</t>
    </rPh>
    <rPh sb="4" eb="6">
      <t>フクスウ</t>
    </rPh>
    <rPh sb="6" eb="8">
      <t>カイトウ</t>
    </rPh>
    <phoneticPr fontId="1"/>
  </si>
  <si>
    <t>2番目</t>
    <rPh sb="1" eb="3">
      <t>バンメ</t>
    </rPh>
    <phoneticPr fontId="1"/>
  </si>
  <si>
    <t>2番目（複数回答）</t>
    <rPh sb="1" eb="3">
      <t>バンメ</t>
    </rPh>
    <phoneticPr fontId="1"/>
  </si>
  <si>
    <t>（注）2番目の無回答には、「回答拒否」と「いない」の両方を含む</t>
    <rPh sb="1" eb="2">
      <t>チュウ</t>
    </rPh>
    <rPh sb="4" eb="6">
      <t>バンメ</t>
    </rPh>
    <rPh sb="7" eb="10">
      <t>ムカイトウ</t>
    </rPh>
    <rPh sb="14" eb="16">
      <t>カイトウ</t>
    </rPh>
    <rPh sb="16" eb="18">
      <t>キョヒ</t>
    </rPh>
    <rPh sb="26" eb="28">
      <t>リョウホウ</t>
    </rPh>
    <rPh sb="29" eb="30">
      <t>フク</t>
    </rPh>
    <phoneticPr fontId="1"/>
  </si>
  <si>
    <t>問2　長期の健康問題や障害があるかどうか</t>
    <rPh sb="0" eb="1">
      <t>トイ</t>
    </rPh>
    <rPh sb="3" eb="5">
      <t>チョウキ</t>
    </rPh>
    <rPh sb="6" eb="8">
      <t>ケンコウ</t>
    </rPh>
    <rPh sb="8" eb="10">
      <t>モンダイ</t>
    </rPh>
    <rPh sb="11" eb="13">
      <t>ショウガイ</t>
    </rPh>
    <phoneticPr fontId="1"/>
  </si>
  <si>
    <t>2年未満</t>
    <rPh sb="1" eb="2">
      <t>ネン</t>
    </rPh>
    <rPh sb="2" eb="4">
      <t>ミマン</t>
    </rPh>
    <phoneticPr fontId="1"/>
  </si>
  <si>
    <t>問3　仕事をしているかどうか</t>
    <rPh sb="0" eb="1">
      <t>トイ</t>
    </rPh>
    <rPh sb="3" eb="5">
      <t>シゴト</t>
    </rPh>
    <phoneticPr fontId="1"/>
  </si>
  <si>
    <t>（注）回答対象は問3で「仕事をしている」を選んだ場合</t>
    <rPh sb="1" eb="2">
      <t>チュウ</t>
    </rPh>
    <rPh sb="3" eb="5">
      <t>カイトウ</t>
    </rPh>
    <rPh sb="5" eb="7">
      <t>タイショウ</t>
    </rPh>
    <rPh sb="8" eb="9">
      <t>トイ</t>
    </rPh>
    <rPh sb="12" eb="14">
      <t>シゴト</t>
    </rPh>
    <rPh sb="21" eb="22">
      <t>エラ</t>
    </rPh>
    <rPh sb="24" eb="26">
      <t>バアイ</t>
    </rPh>
    <phoneticPr fontId="1"/>
  </si>
  <si>
    <t>2～3時間未満</t>
    <rPh sb="3" eb="5">
      <t>ジカン</t>
    </rPh>
    <rPh sb="5" eb="7">
      <t>ミマン</t>
    </rPh>
    <phoneticPr fontId="1"/>
  </si>
  <si>
    <t>3時間～</t>
  </si>
  <si>
    <t>1分～3時間未満</t>
    <rPh sb="4" eb="6">
      <t>ジカン</t>
    </rPh>
    <rPh sb="6" eb="8">
      <t>ミマン</t>
    </rPh>
    <phoneticPr fontId="1"/>
  </si>
  <si>
    <t>問13　学習・養育・医療費について</t>
    <rPh sb="0" eb="1">
      <t>トイ</t>
    </rPh>
    <rPh sb="4" eb="6">
      <t>ガクシュウ</t>
    </rPh>
    <rPh sb="7" eb="9">
      <t>ヨウイク</t>
    </rPh>
    <rPh sb="10" eb="13">
      <t>イリョウヒ</t>
    </rPh>
    <phoneticPr fontId="1"/>
  </si>
  <si>
    <t>1万～3万円未満</t>
    <rPh sb="4" eb="6">
      <t>マンエン</t>
    </rPh>
    <rPh sb="6" eb="8">
      <t>ミマン</t>
    </rPh>
    <phoneticPr fontId="1"/>
  </si>
  <si>
    <t>1分～4時間未満</t>
    <rPh sb="4" eb="6">
      <t>ジカン</t>
    </rPh>
    <rPh sb="6" eb="8">
      <t>ミマン</t>
    </rPh>
    <phoneticPr fontId="1"/>
  </si>
  <si>
    <t>3～4時間未満</t>
    <rPh sb="3" eb="5">
      <t>ジカン</t>
    </rPh>
    <rPh sb="5" eb="7">
      <t>ミマン</t>
    </rPh>
    <phoneticPr fontId="1"/>
  </si>
  <si>
    <t>4時間～</t>
  </si>
  <si>
    <t>2～4時間未満</t>
    <rPh sb="3" eb="5">
      <t>ジカン</t>
    </rPh>
    <rPh sb="5" eb="7">
      <t>ミマン</t>
    </rPh>
    <phoneticPr fontId="1"/>
  </si>
  <si>
    <t>3万～5万円未満</t>
    <rPh sb="4" eb="6">
      <t>マンエン</t>
    </rPh>
    <rPh sb="6" eb="8">
      <t>ミマン</t>
    </rPh>
    <phoneticPr fontId="1"/>
  </si>
  <si>
    <t>2～5年未満</t>
    <rPh sb="3" eb="4">
      <t>ネン</t>
    </rPh>
    <rPh sb="4" eb="6">
      <t>ミマン</t>
    </rPh>
    <phoneticPr fontId="1"/>
  </si>
  <si>
    <t>4～5時間未満</t>
    <rPh sb="3" eb="5">
      <t>ジカン</t>
    </rPh>
    <rPh sb="5" eb="7">
      <t>ミマン</t>
    </rPh>
    <phoneticPr fontId="1"/>
  </si>
  <si>
    <t>（注）回答対象は問6で「仕事をしていなかった」以外を選んだ場合</t>
    <rPh sb="1" eb="2">
      <t>チュウ</t>
    </rPh>
    <rPh sb="3" eb="5">
      <t>カイトウ</t>
    </rPh>
    <rPh sb="5" eb="7">
      <t>タイショウ</t>
    </rPh>
    <rPh sb="8" eb="9">
      <t>トイ</t>
    </rPh>
    <rPh sb="12" eb="14">
      <t>シゴト</t>
    </rPh>
    <rPh sb="23" eb="25">
      <t>イガイ</t>
    </rPh>
    <rPh sb="26" eb="27">
      <t>エラ</t>
    </rPh>
    <rPh sb="29" eb="31">
      <t>バアイ</t>
    </rPh>
    <phoneticPr fontId="1"/>
  </si>
  <si>
    <t>4～6時間未満</t>
    <rPh sb="3" eb="5">
      <t>ジカン</t>
    </rPh>
    <rPh sb="5" eb="7">
      <t>ミマン</t>
    </rPh>
    <phoneticPr fontId="1"/>
  </si>
  <si>
    <t>5～6時間未満</t>
    <rPh sb="3" eb="5">
      <t>ジカン</t>
    </rPh>
    <rPh sb="5" eb="7">
      <t>ミマン</t>
    </rPh>
    <phoneticPr fontId="1"/>
  </si>
  <si>
    <t>1分～6時間未満</t>
    <rPh sb="4" eb="6">
      <t>ジカン</t>
    </rPh>
    <rPh sb="6" eb="8">
      <t>ミマン</t>
    </rPh>
    <phoneticPr fontId="1"/>
  </si>
  <si>
    <t>6時間～</t>
  </si>
  <si>
    <t>5万～7万円未満</t>
    <rPh sb="4" eb="6">
      <t>マンエン</t>
    </rPh>
    <rPh sb="6" eb="8">
      <t>ミマン</t>
    </rPh>
    <phoneticPr fontId="1"/>
  </si>
  <si>
    <t>6～7時間未満</t>
    <rPh sb="3" eb="5">
      <t>ジカン</t>
    </rPh>
    <rPh sb="5" eb="7">
      <t>ミマン</t>
    </rPh>
    <phoneticPr fontId="1"/>
  </si>
  <si>
    <t>（注）回答対象は問8で「仕事をしていなかった」以外を選んだ場合</t>
    <rPh sb="1" eb="2">
      <t>チュウ</t>
    </rPh>
    <rPh sb="3" eb="5">
      <t>カイトウ</t>
    </rPh>
    <rPh sb="5" eb="7">
      <t>タイショウ</t>
    </rPh>
    <rPh sb="8" eb="9">
      <t>トイ</t>
    </rPh>
    <rPh sb="12" eb="14">
      <t>シゴト</t>
    </rPh>
    <rPh sb="23" eb="25">
      <t>イガイ</t>
    </rPh>
    <rPh sb="26" eb="27">
      <t>エラ</t>
    </rPh>
    <rPh sb="29" eb="31">
      <t>バアイ</t>
    </rPh>
    <phoneticPr fontId="1"/>
  </si>
  <si>
    <t>6～8時間未満</t>
    <rPh sb="3" eb="5">
      <t>ジカン</t>
    </rPh>
    <rPh sb="5" eb="7">
      <t>ミマン</t>
    </rPh>
    <phoneticPr fontId="1"/>
  </si>
  <si>
    <t>8時間～</t>
  </si>
  <si>
    <t>7～8時間未満</t>
    <rPh sb="3" eb="5">
      <t>ジカン</t>
    </rPh>
    <rPh sb="5" eb="7">
      <t>ミマン</t>
    </rPh>
    <phoneticPr fontId="1"/>
  </si>
  <si>
    <t>8～9時間未満</t>
    <rPh sb="3" eb="5">
      <t>ジカン</t>
    </rPh>
    <rPh sb="5" eb="7">
      <t>ミマン</t>
    </rPh>
    <phoneticPr fontId="1"/>
  </si>
  <si>
    <t>9時間～</t>
  </si>
  <si>
    <t>0円</t>
    <rPh sb="1" eb="2">
      <t>エン</t>
    </rPh>
    <phoneticPr fontId="1"/>
  </si>
  <si>
    <t>1～10万円未満</t>
    <rPh sb="4" eb="6">
      <t>マンエン</t>
    </rPh>
    <rPh sb="6" eb="8">
      <t>ミマン</t>
    </rPh>
    <phoneticPr fontId="1"/>
  </si>
  <si>
    <t>10万～50万円未満</t>
    <rPh sb="6" eb="8">
      <t>マンエン</t>
    </rPh>
    <rPh sb="8" eb="10">
      <t>ミマン</t>
    </rPh>
    <phoneticPr fontId="1"/>
  </si>
  <si>
    <t>50万～100万円未満</t>
    <rPh sb="7" eb="9">
      <t>マンエン</t>
    </rPh>
    <rPh sb="9" eb="11">
      <t>ミマン</t>
    </rPh>
    <phoneticPr fontId="1"/>
  </si>
  <si>
    <t>100万～150万円未満</t>
    <rPh sb="8" eb="10">
      <t>マンエン</t>
    </rPh>
    <rPh sb="10" eb="12">
      <t>ミマン</t>
    </rPh>
    <phoneticPr fontId="1"/>
  </si>
  <si>
    <t>150万～200万円未満</t>
    <rPh sb="8" eb="10">
      <t>マンエン</t>
    </rPh>
    <rPh sb="10" eb="12">
      <t>ミマン</t>
    </rPh>
    <phoneticPr fontId="1"/>
  </si>
  <si>
    <t>200万～250万円未満</t>
    <rPh sb="8" eb="10">
      <t>マンエン</t>
    </rPh>
    <rPh sb="10" eb="12">
      <t>ミマン</t>
    </rPh>
    <phoneticPr fontId="1"/>
  </si>
  <si>
    <t>250万～300万円未満</t>
    <rPh sb="8" eb="10">
      <t>マンエン</t>
    </rPh>
    <rPh sb="10" eb="12">
      <t>ミマン</t>
    </rPh>
    <phoneticPr fontId="1"/>
  </si>
  <si>
    <t>300万～400万円未満</t>
    <rPh sb="8" eb="10">
      <t>マンエン</t>
    </rPh>
    <rPh sb="10" eb="12">
      <t>ミマン</t>
    </rPh>
    <phoneticPr fontId="1"/>
  </si>
  <si>
    <t>400万～500万円未満</t>
    <rPh sb="8" eb="10">
      <t>マンエン</t>
    </rPh>
    <rPh sb="10" eb="12">
      <t>ミマン</t>
    </rPh>
    <phoneticPr fontId="1"/>
  </si>
  <si>
    <t>500万～600万円未満</t>
    <rPh sb="8" eb="10">
      <t>マンエン</t>
    </rPh>
    <rPh sb="10" eb="12">
      <t>ミマン</t>
    </rPh>
    <phoneticPr fontId="1"/>
  </si>
  <si>
    <t>600万～700万円未満</t>
    <rPh sb="8" eb="10">
      <t>マンエン</t>
    </rPh>
    <rPh sb="10" eb="12">
      <t>ミマン</t>
    </rPh>
    <phoneticPr fontId="1"/>
  </si>
  <si>
    <t>700万～800万円未満</t>
    <rPh sb="8" eb="10">
      <t>マンエン</t>
    </rPh>
    <rPh sb="10" eb="12">
      <t>ミマン</t>
    </rPh>
    <phoneticPr fontId="1"/>
  </si>
  <si>
    <t>800万～900万円未満</t>
    <rPh sb="8" eb="10">
      <t>マンエン</t>
    </rPh>
    <rPh sb="10" eb="12">
      <t>ミマン</t>
    </rPh>
    <phoneticPr fontId="1"/>
  </si>
  <si>
    <t>900万～1000万円未満</t>
    <rPh sb="9" eb="11">
      <t>マンエン</t>
    </rPh>
    <rPh sb="11" eb="13">
      <t>ミマン</t>
    </rPh>
    <phoneticPr fontId="1"/>
  </si>
  <si>
    <t>1000万～1500万円未満</t>
    <rPh sb="10" eb="12">
      <t>マンエン</t>
    </rPh>
    <rPh sb="12" eb="14">
      <t>ミマン</t>
    </rPh>
    <phoneticPr fontId="1"/>
  </si>
  <si>
    <t>1500万～3000万円未満</t>
    <rPh sb="10" eb="12">
      <t>マンエン</t>
    </rPh>
    <rPh sb="12" eb="14">
      <t>ミマン</t>
    </rPh>
    <phoneticPr fontId="1"/>
  </si>
  <si>
    <t>3000万円～</t>
  </si>
  <si>
    <t>問10　自分自身についてどう思うか</t>
    <rPh sb="0" eb="1">
      <t>トイ</t>
    </rPh>
    <rPh sb="4" eb="6">
      <t>ジブン</t>
    </rPh>
    <rPh sb="6" eb="8">
      <t>ジシン</t>
    </rPh>
    <rPh sb="14" eb="15">
      <t>オモ</t>
    </rPh>
    <phoneticPr fontId="1"/>
  </si>
  <si>
    <t>問8　2005年6月1日現在での仕事の状況について</t>
    <rPh sb="0" eb="1">
      <t>トイ</t>
    </rPh>
    <rPh sb="7" eb="8">
      <t>ネン</t>
    </rPh>
    <rPh sb="9" eb="10">
      <t>ガツ</t>
    </rPh>
    <rPh sb="11" eb="14">
      <t>ニチゲンザイ</t>
    </rPh>
    <rPh sb="16" eb="18">
      <t>シゴト</t>
    </rPh>
    <rPh sb="19" eb="21">
      <t>ジョウキョウ</t>
    </rPh>
    <phoneticPr fontId="1"/>
  </si>
  <si>
    <t>問9　2005年6月1日当時の就労形態と週当たりの労働時間数について</t>
    <rPh sb="0" eb="1">
      <t>トイ</t>
    </rPh>
    <rPh sb="7" eb="8">
      <t>ネン</t>
    </rPh>
    <rPh sb="9" eb="10">
      <t>ガツ</t>
    </rPh>
    <rPh sb="11" eb="12">
      <t>ニチ</t>
    </rPh>
    <rPh sb="12" eb="14">
      <t>トウジ</t>
    </rPh>
    <rPh sb="15" eb="17">
      <t>シュウロウ</t>
    </rPh>
    <rPh sb="17" eb="19">
      <t>ケイタイ</t>
    </rPh>
    <rPh sb="20" eb="21">
      <t>シュウ</t>
    </rPh>
    <rPh sb="21" eb="22">
      <t>ア</t>
    </rPh>
    <rPh sb="25" eb="27">
      <t>ロウドウ</t>
    </rPh>
    <rPh sb="27" eb="30">
      <t>ジカンスウ</t>
    </rPh>
    <phoneticPr fontId="1"/>
  </si>
  <si>
    <t>0分</t>
    <rPh sb="1" eb="2">
      <t>フン</t>
    </rPh>
    <phoneticPr fontId="1"/>
  </si>
  <si>
    <t>1分～10時間未満</t>
    <rPh sb="5" eb="7">
      <t>ジカン</t>
    </rPh>
    <rPh sb="7" eb="9">
      <t>ミマン</t>
    </rPh>
    <phoneticPr fontId="1"/>
  </si>
  <si>
    <t>10～20時間未満</t>
    <rPh sb="5" eb="7">
      <t>ジカン</t>
    </rPh>
    <rPh sb="7" eb="9">
      <t>ミマン</t>
    </rPh>
    <phoneticPr fontId="1"/>
  </si>
  <si>
    <t>20～30時間未満</t>
    <rPh sb="5" eb="7">
      <t>ジカン</t>
    </rPh>
    <rPh sb="7" eb="9">
      <t>ミマン</t>
    </rPh>
    <phoneticPr fontId="1"/>
  </si>
  <si>
    <t>30～40時間未満</t>
    <rPh sb="5" eb="7">
      <t>ジカン</t>
    </rPh>
    <rPh sb="7" eb="9">
      <t>ミマン</t>
    </rPh>
    <phoneticPr fontId="1"/>
  </si>
  <si>
    <t>40～50時間未満</t>
    <rPh sb="5" eb="7">
      <t>ジカン</t>
    </rPh>
    <rPh sb="7" eb="9">
      <t>ミマン</t>
    </rPh>
    <phoneticPr fontId="1"/>
  </si>
  <si>
    <t>50時間～</t>
  </si>
  <si>
    <t>問6　2009年6月1日現在での仕事の状況について</t>
    <rPh sb="0" eb="1">
      <t>トイ</t>
    </rPh>
    <rPh sb="7" eb="8">
      <t>ネン</t>
    </rPh>
    <rPh sb="9" eb="10">
      <t>ガツ</t>
    </rPh>
    <rPh sb="11" eb="14">
      <t>ニチゲンザイ</t>
    </rPh>
    <rPh sb="16" eb="18">
      <t>シゴト</t>
    </rPh>
    <rPh sb="19" eb="21">
      <t>ジョウキョウ</t>
    </rPh>
    <phoneticPr fontId="1"/>
  </si>
  <si>
    <t>問7　2009年6月1日当時の就労形態と週当たりの労働時間数について</t>
    <rPh sb="0" eb="1">
      <t>トイ</t>
    </rPh>
    <rPh sb="7" eb="8">
      <t>ネン</t>
    </rPh>
    <rPh sb="9" eb="10">
      <t>ガツ</t>
    </rPh>
    <rPh sb="11" eb="12">
      <t>ニチ</t>
    </rPh>
    <rPh sb="12" eb="14">
      <t>トウジ</t>
    </rPh>
    <rPh sb="15" eb="17">
      <t>シュウロウ</t>
    </rPh>
    <rPh sb="17" eb="19">
      <t>ケイタイ</t>
    </rPh>
    <rPh sb="20" eb="21">
      <t>シュウ</t>
    </rPh>
    <rPh sb="21" eb="22">
      <t>ア</t>
    </rPh>
    <rPh sb="25" eb="27">
      <t>ロウドウ</t>
    </rPh>
    <rPh sb="27" eb="30">
      <t>ジカンスウ</t>
    </rPh>
    <phoneticPr fontId="1"/>
  </si>
  <si>
    <t>問5　2010年2月1週に働いた日数、時間、収入について</t>
    <rPh sb="0" eb="1">
      <t>トイ</t>
    </rPh>
    <rPh sb="7" eb="8">
      <t>ネン</t>
    </rPh>
    <rPh sb="9" eb="10">
      <t>ガツ</t>
    </rPh>
    <rPh sb="11" eb="12">
      <t>シュウ</t>
    </rPh>
    <rPh sb="13" eb="14">
      <t>ハタラ</t>
    </rPh>
    <rPh sb="16" eb="18">
      <t>ニッスウ</t>
    </rPh>
    <rPh sb="19" eb="21">
      <t>ジカン</t>
    </rPh>
    <rPh sb="22" eb="24">
      <t>シュウニュウ</t>
    </rPh>
    <phoneticPr fontId="1"/>
  </si>
  <si>
    <t>7万～10万円未満</t>
    <rPh sb="5" eb="7">
      <t>マンエン</t>
    </rPh>
    <rPh sb="7" eb="9">
      <t>ミマン</t>
    </rPh>
    <phoneticPr fontId="1"/>
  </si>
  <si>
    <t>10万～15万円未満</t>
    <rPh sb="6" eb="8">
      <t>マンエン</t>
    </rPh>
    <rPh sb="8" eb="10">
      <t>ミマン</t>
    </rPh>
    <phoneticPr fontId="1"/>
  </si>
  <si>
    <t>15万～20万円未満</t>
    <rPh sb="6" eb="8">
      <t>マンエン</t>
    </rPh>
    <rPh sb="8" eb="10">
      <t>ミマン</t>
    </rPh>
    <phoneticPr fontId="1"/>
  </si>
  <si>
    <t>20万～30万円未満</t>
    <rPh sb="6" eb="8">
      <t>マンエン</t>
    </rPh>
    <rPh sb="8" eb="10">
      <t>ミマン</t>
    </rPh>
    <phoneticPr fontId="1"/>
  </si>
  <si>
    <t>30万～40万円未満</t>
    <rPh sb="6" eb="8">
      <t>マンエン</t>
    </rPh>
    <rPh sb="8" eb="10">
      <t>ミマン</t>
    </rPh>
    <phoneticPr fontId="1"/>
  </si>
  <si>
    <t>40万～50万円未満</t>
    <rPh sb="6" eb="8">
      <t>マンエン</t>
    </rPh>
    <rPh sb="8" eb="10">
      <t>ミマン</t>
    </rPh>
    <phoneticPr fontId="1"/>
  </si>
  <si>
    <t>50万円～</t>
  </si>
  <si>
    <t>5～10年未満</t>
    <rPh sb="4" eb="5">
      <t>ネン</t>
    </rPh>
    <rPh sb="5" eb="7">
      <t>ミマン</t>
    </rPh>
    <phoneticPr fontId="1"/>
  </si>
  <si>
    <t>10～20年未満</t>
    <rPh sb="5" eb="6">
      <t>ネン</t>
    </rPh>
    <rPh sb="6" eb="8">
      <t>ミマン</t>
    </rPh>
    <phoneticPr fontId="1"/>
  </si>
  <si>
    <t>20年～</t>
  </si>
  <si>
    <t>問4　2010年2月1日時点の仕事の就労形態について（複数回答）</t>
    <rPh sb="0" eb="1">
      <t>トイ</t>
    </rPh>
    <rPh sb="7" eb="8">
      <t>ネン</t>
    </rPh>
    <rPh sb="9" eb="10">
      <t>ガツ</t>
    </rPh>
    <rPh sb="11" eb="12">
      <t>ニチ</t>
    </rPh>
    <rPh sb="12" eb="14">
      <t>ジテン</t>
    </rPh>
    <rPh sb="15" eb="17">
      <t>シゴト</t>
    </rPh>
    <rPh sb="18" eb="20">
      <t>シュウロウ</t>
    </rPh>
    <rPh sb="20" eb="22">
      <t>ケイタイ</t>
    </rPh>
    <rPh sb="27" eb="29">
      <t>フクスウ</t>
    </rPh>
    <rPh sb="29" eb="31">
      <t>カイトウ</t>
    </rPh>
    <phoneticPr fontId="1"/>
  </si>
  <si>
    <t>1分～30分未満</t>
    <rPh sb="5" eb="6">
      <t>プン</t>
    </rPh>
    <rPh sb="6" eb="8">
      <t>ミマン</t>
    </rPh>
    <phoneticPr fontId="1"/>
  </si>
  <si>
    <t>30分～1時間未満</t>
    <rPh sb="5" eb="7">
      <t>ジカン</t>
    </rPh>
    <rPh sb="7" eb="9">
      <t>ミマン</t>
    </rPh>
    <phoneticPr fontId="1"/>
  </si>
  <si>
    <t>1時間～1時間30分未満</t>
    <rPh sb="5" eb="7">
      <t>ジカン</t>
    </rPh>
    <rPh sb="9" eb="10">
      <t>プン</t>
    </rPh>
    <rPh sb="10" eb="12">
      <t>ミマン</t>
    </rPh>
    <phoneticPr fontId="1"/>
  </si>
  <si>
    <t>1時間30分～2時間未満</t>
    <rPh sb="1" eb="3">
      <t>ジカン</t>
    </rPh>
    <rPh sb="8" eb="10">
      <t>ジカン</t>
    </rPh>
    <rPh sb="10" eb="12">
      <t>ミマン</t>
    </rPh>
    <phoneticPr fontId="1"/>
  </si>
  <si>
    <t>8～10時間未満</t>
    <rPh sb="4" eb="6">
      <t>ジカン</t>
    </rPh>
    <rPh sb="6" eb="8">
      <t>ミマン</t>
    </rPh>
    <phoneticPr fontId="1"/>
  </si>
  <si>
    <t>10時間～</t>
  </si>
  <si>
    <t>6～10時間未満</t>
    <rPh sb="4" eb="6">
      <t>ジカン</t>
    </rPh>
    <rPh sb="6" eb="8">
      <t>ミマン</t>
    </rPh>
    <phoneticPr fontId="1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</si>
</sst>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#,##0.0;[Red]\-#,##0.0"/>
    <numFmt numFmtId="178" formatCode="0.0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1" applyNumberFormat="1" applyFont="1">
      <alignment vertical="center"/>
    </xf>
    <xf numFmtId="0" fontId="0" fillId="0" borderId="0" xfId="0" applyNumberFormat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Fill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4" xfId="0" applyNumberForma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>
      <alignment vertical="center"/>
    </xf>
    <xf numFmtId="0" fontId="4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176" fontId="0" fillId="0" borderId="4" xfId="0" applyNumberFormat="1" applyBorder="1">
      <alignment vertical="center"/>
    </xf>
    <xf numFmtId="176" fontId="0" fillId="0" borderId="8" xfId="0" applyNumberFormat="1" applyBorder="1">
      <alignment vertical="center"/>
    </xf>
    <xf numFmtId="0" fontId="4" fillId="0" borderId="9" xfId="0" applyFont="1" applyBorder="1" applyAlignment="1">
      <alignment horizontal="right" vertical="center"/>
    </xf>
    <xf numFmtId="176" fontId="0" fillId="0" borderId="9" xfId="0" applyNumberFormat="1" applyBorder="1">
      <alignment vertical="center"/>
    </xf>
    <xf numFmtId="0" fontId="3" fillId="0" borderId="6" xfId="0" applyNumberFormat="1" applyFont="1" applyBorder="1">
      <alignment vertical="center"/>
    </xf>
    <xf numFmtId="0" fontId="3" fillId="0" borderId="6" xfId="0" applyNumberFormat="1" applyFont="1" applyFill="1" applyBorder="1">
      <alignment vertical="center"/>
    </xf>
    <xf numFmtId="0" fontId="3" fillId="0" borderId="10" xfId="0" applyNumberFormat="1" applyFont="1" applyBorder="1">
      <alignment vertical="center"/>
    </xf>
    <xf numFmtId="0" fontId="3" fillId="0" borderId="11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Fill="1" applyBorder="1">
      <alignment vertical="center"/>
    </xf>
    <xf numFmtId="178" fontId="0" fillId="0" borderId="4" xfId="0" applyNumberFormat="1" applyBorder="1">
      <alignment vertical="center"/>
    </xf>
    <xf numFmtId="178" fontId="0" fillId="0" borderId="8" xfId="0" applyNumberFormat="1" applyBorder="1">
      <alignment vertical="center"/>
    </xf>
    <xf numFmtId="0" fontId="4" fillId="0" borderId="7" xfId="0" applyFont="1" applyBorder="1" applyAlignment="1">
      <alignment horizontal="right" vertical="center"/>
    </xf>
    <xf numFmtId="176" fontId="0" fillId="0" borderId="13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8" xfId="0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176" fontId="0" fillId="0" borderId="17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0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4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3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2" xfId="0" applyNumberFormat="1" applyFill="1" applyBorder="1" applyProtection="1">
      <alignment vertical="center"/>
    </xf>
    <xf numFmtId="176" fontId="0" fillId="0" borderId="0" xfId="0" applyNumberFormat="1" applyFill="1" applyBorder="1" applyProtection="1">
      <alignment vertical="center"/>
    </xf>
    <xf numFmtId="176" fontId="0" fillId="0" borderId="7" xfId="0" applyNumberFormat="1" applyFill="1" applyBorder="1" applyProtection="1">
      <alignment vertical="center"/>
    </xf>
    <xf numFmtId="177" fontId="0" fillId="0" borderId="3" xfId="1" applyNumberFormat="1" applyFont="1" applyBorder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"/>
  <sheetViews>
    <sheetView tabSelected="1" zoomScale="80" zoomScaleNormal="80" workbookViewId="0"/>
  </sheetViews>
  <sheetFormatPr defaultRowHeight="13.5"/>
  <cols>
    <col min="2" max="4" width="9" style="10"/>
    <col min="6" max="6" width="9" customWidth="1"/>
    <col min="11" max="11" width="9" style="10"/>
    <col min="15" max="15" width="9" style="10"/>
    <col min="19" max="19" width="9" style="10"/>
  </cols>
  <sheetData>
    <row r="1" spans="1:7" ht="24">
      <c r="A1" s="24" t="s">
        <v>157</v>
      </c>
      <c r="B1" s="25" t="s">
        <v>158</v>
      </c>
    </row>
    <row r="2" spans="1:7" ht="18" customHeight="1"/>
    <row r="3" spans="1:7" ht="18" customHeight="1">
      <c r="B3" s="10" t="s">
        <v>91</v>
      </c>
    </row>
    <row r="4" spans="1:7" s="9" customFormat="1" ht="18" customHeight="1">
      <c r="B4" s="12"/>
      <c r="C4" s="12"/>
      <c r="D4" s="12"/>
      <c r="E4" s="12"/>
      <c r="F4" s="19" t="s">
        <v>7</v>
      </c>
      <c r="G4" s="12" t="s">
        <v>8</v>
      </c>
    </row>
    <row r="5" spans="1:7" ht="18" customHeight="1">
      <c r="B5" s="10" t="s">
        <v>166</v>
      </c>
      <c r="E5" s="10"/>
      <c r="F5" s="20">
        <v>100</v>
      </c>
      <c r="G5" s="1">
        <f>F5/F$7*100</f>
        <v>87.719298245614027</v>
      </c>
    </row>
    <row r="6" spans="1:7" ht="18" customHeight="1">
      <c r="B6" s="10" t="s">
        <v>92</v>
      </c>
      <c r="E6" s="10"/>
      <c r="F6" s="20">
        <v>14</v>
      </c>
      <c r="G6" s="1">
        <f t="shared" ref="G6:G7" si="0">F6/F$7*100</f>
        <v>12.280701754385964</v>
      </c>
    </row>
    <row r="7" spans="1:7" ht="18" customHeight="1">
      <c r="B7" s="13" t="s">
        <v>10</v>
      </c>
      <c r="C7" s="13"/>
      <c r="D7" s="13"/>
      <c r="E7" s="13"/>
      <c r="F7" s="21">
        <f>F5+F6</f>
        <v>114</v>
      </c>
      <c r="G7" s="67">
        <f t="shared" si="0"/>
        <v>100</v>
      </c>
    </row>
    <row r="8" spans="1:7" ht="18" customHeight="1">
      <c r="B8" s="10" t="s">
        <v>167</v>
      </c>
    </row>
    <row r="9" spans="1:7" ht="18" customHeight="1"/>
    <row r="10" spans="1:7" ht="18" customHeight="1">
      <c r="B10" s="10" t="s">
        <v>96</v>
      </c>
    </row>
    <row r="11" spans="1:7" ht="18" customHeight="1">
      <c r="B11" s="12"/>
      <c r="C11" s="12"/>
      <c r="D11" s="12"/>
      <c r="E11" s="19" t="s">
        <v>7</v>
      </c>
      <c r="F11" s="12" t="s">
        <v>8</v>
      </c>
    </row>
    <row r="12" spans="1:7" ht="18" customHeight="1">
      <c r="B12" s="10" t="s">
        <v>97</v>
      </c>
      <c r="E12" s="20">
        <v>70</v>
      </c>
      <c r="F12" s="1">
        <f>E12/E$14*100</f>
        <v>70</v>
      </c>
    </row>
    <row r="13" spans="1:7" ht="18" customHeight="1">
      <c r="B13" s="10" t="s">
        <v>98</v>
      </c>
      <c r="E13" s="20">
        <v>30</v>
      </c>
      <c r="F13" s="1">
        <f t="shared" ref="F13:F14" si="1">E13/E$14*100</f>
        <v>30</v>
      </c>
    </row>
    <row r="14" spans="1:7" ht="18" customHeight="1">
      <c r="B14" s="13" t="s">
        <v>10</v>
      </c>
      <c r="C14" s="13"/>
      <c r="D14" s="13"/>
      <c r="E14" s="21">
        <f>E12+E13</f>
        <v>100</v>
      </c>
      <c r="F14" s="67">
        <f t="shared" si="1"/>
        <v>100</v>
      </c>
    </row>
    <row r="15" spans="1:7" ht="18" customHeight="1"/>
    <row r="16" spans="1:7" ht="18" customHeight="1">
      <c r="B16" s="10" t="s">
        <v>93</v>
      </c>
    </row>
    <row r="17" spans="2:8" ht="18" customHeight="1">
      <c r="B17" s="13"/>
      <c r="C17" s="13"/>
      <c r="D17" s="19" t="s">
        <v>7</v>
      </c>
      <c r="E17" s="12" t="s">
        <v>8</v>
      </c>
    </row>
    <row r="18" spans="2:8" ht="18" customHeight="1">
      <c r="B18" s="10" t="s">
        <v>60</v>
      </c>
      <c r="D18" s="22">
        <v>1</v>
      </c>
      <c r="E18" s="4">
        <f>D18/D$22*100</f>
        <v>3.3333333333333335</v>
      </c>
    </row>
    <row r="19" spans="2:8" ht="18" customHeight="1">
      <c r="B19" s="10" t="s">
        <v>94</v>
      </c>
      <c r="D19" s="22">
        <v>4</v>
      </c>
      <c r="E19" s="4">
        <f t="shared" ref="E19:E22" si="2">D19/D$22*100</f>
        <v>13.333333333333334</v>
      </c>
    </row>
    <row r="20" spans="2:8" ht="18" customHeight="1">
      <c r="B20" s="10" t="s">
        <v>95</v>
      </c>
      <c r="D20" s="22">
        <v>24</v>
      </c>
      <c r="E20" s="4">
        <f t="shared" si="2"/>
        <v>80</v>
      </c>
    </row>
    <row r="21" spans="2:8" ht="18" customHeight="1">
      <c r="B21" s="11" t="s">
        <v>67</v>
      </c>
      <c r="C21" s="11"/>
      <c r="D21" s="22">
        <v>1</v>
      </c>
      <c r="E21" s="4">
        <f t="shared" si="2"/>
        <v>3.3333333333333335</v>
      </c>
    </row>
    <row r="22" spans="2:8" ht="18" customHeight="1">
      <c r="B22" s="13" t="s">
        <v>10</v>
      </c>
      <c r="C22" s="13"/>
      <c r="D22" s="21">
        <f>SUM(D18:D21)</f>
        <v>30</v>
      </c>
      <c r="E22" s="74">
        <f t="shared" si="2"/>
        <v>100</v>
      </c>
    </row>
    <row r="23" spans="2:8" ht="18" customHeight="1"/>
    <row r="24" spans="2:8" ht="18" customHeight="1">
      <c r="B24" s="10" t="s">
        <v>99</v>
      </c>
    </row>
    <row r="25" spans="2:8" ht="18" customHeight="1">
      <c r="B25" s="12"/>
      <c r="C25" s="12"/>
      <c r="D25" s="19" t="s">
        <v>7</v>
      </c>
      <c r="E25" s="12" t="s">
        <v>8</v>
      </c>
      <c r="G25" s="9"/>
    </row>
    <row r="26" spans="2:8" ht="18" customHeight="1">
      <c r="B26" s="10" t="s">
        <v>60</v>
      </c>
      <c r="D26" s="22">
        <v>9</v>
      </c>
      <c r="E26" s="1">
        <f>D26/D$33*100</f>
        <v>9</v>
      </c>
    </row>
    <row r="27" spans="2:8" ht="18" customHeight="1">
      <c r="B27" s="10" t="s">
        <v>61</v>
      </c>
      <c r="D27" s="22">
        <v>3</v>
      </c>
      <c r="E27" s="1">
        <f t="shared" ref="E27:E33" si="3">D27/D$33*100</f>
        <v>3</v>
      </c>
    </row>
    <row r="28" spans="2:8" ht="18" customHeight="1">
      <c r="B28" s="10" t="s">
        <v>62</v>
      </c>
      <c r="D28" s="22">
        <v>3</v>
      </c>
      <c r="E28" s="1">
        <f t="shared" si="3"/>
        <v>3</v>
      </c>
    </row>
    <row r="29" spans="2:8" ht="18" customHeight="1">
      <c r="B29" s="10" t="s">
        <v>94</v>
      </c>
      <c r="D29" s="22">
        <v>10</v>
      </c>
      <c r="E29" s="1">
        <f t="shared" si="3"/>
        <v>10</v>
      </c>
    </row>
    <row r="30" spans="2:8" ht="18" customHeight="1">
      <c r="B30" s="10" t="s">
        <v>95</v>
      </c>
      <c r="D30" s="22">
        <v>67</v>
      </c>
      <c r="E30" s="1">
        <f t="shared" si="3"/>
        <v>67</v>
      </c>
    </row>
    <row r="31" spans="2:8" ht="18" customHeight="1">
      <c r="B31" s="11" t="s">
        <v>67</v>
      </c>
      <c r="C31" s="11"/>
      <c r="D31" s="22">
        <v>2</v>
      </c>
      <c r="E31" s="1">
        <f t="shared" si="3"/>
        <v>2</v>
      </c>
    </row>
    <row r="32" spans="2:8" ht="18" customHeight="1">
      <c r="B32" s="11" t="s">
        <v>9</v>
      </c>
      <c r="C32" s="11"/>
      <c r="D32" s="22">
        <v>6</v>
      </c>
      <c r="E32" s="1">
        <f t="shared" si="3"/>
        <v>6</v>
      </c>
      <c r="H32" s="10"/>
    </row>
    <row r="33" spans="2:8" ht="18" customHeight="1">
      <c r="B33" s="13" t="s">
        <v>10</v>
      </c>
      <c r="C33" s="13"/>
      <c r="D33" s="21">
        <f>SUM(D26:D32)</f>
        <v>100</v>
      </c>
      <c r="E33" s="67">
        <f t="shared" si="3"/>
        <v>100</v>
      </c>
      <c r="H33" s="10"/>
    </row>
    <row r="34" spans="2:8" ht="18" customHeight="1"/>
    <row r="35" spans="2:8" ht="18" customHeight="1">
      <c r="B35" s="10" t="s">
        <v>100</v>
      </c>
    </row>
    <row r="36" spans="2:8" ht="18" customHeight="1">
      <c r="B36" s="12"/>
      <c r="C36" s="12"/>
      <c r="D36" s="19" t="s">
        <v>7</v>
      </c>
      <c r="E36" s="12" t="s">
        <v>8</v>
      </c>
    </row>
    <row r="37" spans="2:8" ht="18" customHeight="1">
      <c r="B37" s="10" t="s">
        <v>102</v>
      </c>
      <c r="D37" s="22">
        <v>2</v>
      </c>
      <c r="E37" s="1">
        <f>D37/D$42*100</f>
        <v>2</v>
      </c>
    </row>
    <row r="38" spans="2:8" ht="18" customHeight="1">
      <c r="B38" s="10" t="s">
        <v>101</v>
      </c>
      <c r="D38" s="22">
        <v>77</v>
      </c>
      <c r="E38" s="1">
        <f t="shared" ref="E38:E42" si="4">D38/D$42*100</f>
        <v>77</v>
      </c>
    </row>
    <row r="39" spans="2:8" ht="18" customHeight="1">
      <c r="B39" s="10" t="s">
        <v>103</v>
      </c>
      <c r="D39" s="22">
        <v>6</v>
      </c>
      <c r="E39" s="1">
        <f t="shared" si="4"/>
        <v>6</v>
      </c>
    </row>
    <row r="40" spans="2:8" ht="18" customHeight="1">
      <c r="B40" s="10" t="s">
        <v>104</v>
      </c>
      <c r="D40" s="22">
        <v>7</v>
      </c>
      <c r="E40" s="1">
        <f t="shared" si="4"/>
        <v>7.0000000000000009</v>
      </c>
    </row>
    <row r="41" spans="2:8" ht="18" customHeight="1">
      <c r="B41" s="10" t="s">
        <v>9</v>
      </c>
      <c r="D41" s="22">
        <v>8</v>
      </c>
      <c r="E41" s="1">
        <f t="shared" si="4"/>
        <v>8</v>
      </c>
    </row>
    <row r="42" spans="2:8" ht="18" customHeight="1">
      <c r="B42" s="13" t="s">
        <v>10</v>
      </c>
      <c r="C42" s="13"/>
      <c r="D42" s="21">
        <f>SUM(D37:D41)</f>
        <v>100</v>
      </c>
      <c r="E42" s="67">
        <f t="shared" si="4"/>
        <v>100</v>
      </c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発達障害者編　
　単純集計表（世帯員票）</oddHeader>
    <oddFooter>&amp;C&amp;"HG丸ｺﾞｼｯｸM-PRO,標準"&amp;10&amp;P / &amp;N ページ　(表紙)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R177"/>
  <sheetViews>
    <sheetView zoomScale="80" zoomScaleNormal="80" workbookViewId="0"/>
  </sheetViews>
  <sheetFormatPr defaultRowHeight="13.5"/>
  <cols>
    <col min="1" max="1" width="26.25" style="10" customWidth="1"/>
    <col min="2" max="33" width="6.625" customWidth="1"/>
  </cols>
  <sheetData>
    <row r="1" spans="1:17" ht="15" customHeight="1">
      <c r="A1" s="10" t="s">
        <v>189</v>
      </c>
    </row>
    <row r="2" spans="1:17" ht="15" customHeight="1"/>
    <row r="3" spans="1:17" ht="15" customHeight="1">
      <c r="A3" s="10" t="s">
        <v>138</v>
      </c>
    </row>
    <row r="4" spans="1:17" ht="15" customHeight="1"/>
    <row r="5" spans="1:17" s="10" customFormat="1" ht="15" customHeight="1">
      <c r="A5" s="27"/>
      <c r="B5" s="79" t="s">
        <v>139</v>
      </c>
      <c r="C5" s="80"/>
      <c r="D5" s="80"/>
      <c r="E5" s="80"/>
      <c r="F5" s="80"/>
      <c r="G5" s="80"/>
      <c r="H5" s="80"/>
      <c r="I5" s="81"/>
      <c r="J5" s="79" t="s">
        <v>140</v>
      </c>
      <c r="K5" s="80"/>
      <c r="L5" s="80"/>
      <c r="M5" s="80"/>
      <c r="N5" s="80"/>
      <c r="O5" s="80"/>
      <c r="P5" s="80"/>
      <c r="Q5" s="80"/>
    </row>
    <row r="6" spans="1:17" s="10" customFormat="1" ht="15" customHeight="1">
      <c r="A6" s="26"/>
      <c r="B6" s="79" t="s">
        <v>149</v>
      </c>
      <c r="C6" s="81"/>
      <c r="D6" s="80" t="s">
        <v>150</v>
      </c>
      <c r="E6" s="80"/>
      <c r="F6" s="79" t="s">
        <v>151</v>
      </c>
      <c r="G6" s="81"/>
      <c r="H6" s="80" t="s">
        <v>152</v>
      </c>
      <c r="I6" s="81"/>
      <c r="J6" s="79" t="s">
        <v>149</v>
      </c>
      <c r="K6" s="80"/>
      <c r="L6" s="79" t="s">
        <v>150</v>
      </c>
      <c r="M6" s="81"/>
      <c r="N6" s="80" t="s">
        <v>151</v>
      </c>
      <c r="O6" s="80"/>
      <c r="P6" s="79" t="s">
        <v>152</v>
      </c>
      <c r="Q6" s="80"/>
    </row>
    <row r="7" spans="1:17" s="9" customFormat="1" ht="15" customHeight="1">
      <c r="A7" s="47"/>
      <c r="B7" s="52" t="s">
        <v>7</v>
      </c>
      <c r="C7" s="54" t="s">
        <v>8</v>
      </c>
      <c r="D7" s="47" t="s">
        <v>7</v>
      </c>
      <c r="E7" s="47" t="s">
        <v>8</v>
      </c>
      <c r="F7" s="52" t="s">
        <v>7</v>
      </c>
      <c r="G7" s="54" t="s">
        <v>8</v>
      </c>
      <c r="H7" s="47" t="s">
        <v>7</v>
      </c>
      <c r="I7" s="54" t="s">
        <v>8</v>
      </c>
      <c r="J7" s="52" t="s">
        <v>7</v>
      </c>
      <c r="K7" s="47" t="s">
        <v>8</v>
      </c>
      <c r="L7" s="52" t="s">
        <v>7</v>
      </c>
      <c r="M7" s="54" t="s">
        <v>8</v>
      </c>
      <c r="N7" s="47" t="s">
        <v>7</v>
      </c>
      <c r="O7" s="47" t="s">
        <v>8</v>
      </c>
      <c r="P7" s="52" t="s">
        <v>7</v>
      </c>
      <c r="Q7" s="47" t="s">
        <v>8</v>
      </c>
    </row>
    <row r="8" spans="1:17" ht="15" customHeight="1">
      <c r="A8" s="10" t="s">
        <v>211</v>
      </c>
      <c r="B8" s="59">
        <v>42</v>
      </c>
      <c r="C8" s="60">
        <f>B8/B$27*100</f>
        <v>42</v>
      </c>
      <c r="D8" s="61">
        <v>41</v>
      </c>
      <c r="E8" s="60">
        <f>D8/D$27*100</f>
        <v>41</v>
      </c>
      <c r="F8" s="59">
        <v>30</v>
      </c>
      <c r="G8" s="60">
        <f>F8/F$27*100</f>
        <v>30</v>
      </c>
      <c r="H8" s="61">
        <v>6</v>
      </c>
      <c r="I8" s="60">
        <f>H8/H$27*100</f>
        <v>6</v>
      </c>
      <c r="J8" s="59">
        <v>57</v>
      </c>
      <c r="K8" s="60">
        <f>J8/J$27*100</f>
        <v>56.999999999999993</v>
      </c>
      <c r="L8" s="59">
        <v>58</v>
      </c>
      <c r="M8" s="60">
        <f>L8/L$27*100</f>
        <v>57.999999999999993</v>
      </c>
      <c r="N8" s="61">
        <v>40</v>
      </c>
      <c r="O8" s="60">
        <f>N8/N$27*100</f>
        <v>40</v>
      </c>
      <c r="P8" s="59">
        <v>19</v>
      </c>
      <c r="Q8" s="70">
        <f>P8/P$27*100</f>
        <v>19</v>
      </c>
    </row>
    <row r="9" spans="1:17" ht="15" customHeight="1">
      <c r="A9" s="10" t="s">
        <v>212</v>
      </c>
      <c r="B9" s="59">
        <v>16</v>
      </c>
      <c r="C9" s="60">
        <f t="shared" ref="C9:E27" si="0">B9/B$27*100</f>
        <v>16</v>
      </c>
      <c r="D9" s="61">
        <v>18</v>
      </c>
      <c r="E9" s="60">
        <f t="shared" si="0"/>
        <v>18</v>
      </c>
      <c r="F9" s="59">
        <v>17</v>
      </c>
      <c r="G9" s="60">
        <f t="shared" ref="G9" si="1">F9/F$27*100</f>
        <v>17</v>
      </c>
      <c r="H9" s="61">
        <v>25</v>
      </c>
      <c r="I9" s="60">
        <f t="shared" ref="I9" si="2">H9/H$27*100</f>
        <v>25</v>
      </c>
      <c r="J9" s="59">
        <v>9</v>
      </c>
      <c r="K9" s="60">
        <f t="shared" ref="K9" si="3">J9/J$27*100</f>
        <v>9</v>
      </c>
      <c r="L9" s="59">
        <v>7</v>
      </c>
      <c r="M9" s="60">
        <f t="shared" ref="M9" si="4">L9/L$27*100</f>
        <v>7.0000000000000009</v>
      </c>
      <c r="N9" s="61">
        <v>19</v>
      </c>
      <c r="O9" s="60">
        <f t="shared" ref="O9" si="5">N9/N$27*100</f>
        <v>19</v>
      </c>
      <c r="P9" s="59">
        <v>26</v>
      </c>
      <c r="Q9" s="58">
        <f t="shared" ref="Q9" si="6">P9/P$27*100</f>
        <v>26</v>
      </c>
    </row>
    <row r="10" spans="1:17" ht="15" customHeight="1">
      <c r="A10" s="10" t="s">
        <v>213</v>
      </c>
      <c r="B10" s="59">
        <v>10</v>
      </c>
      <c r="C10" s="60">
        <f t="shared" si="0"/>
        <v>10</v>
      </c>
      <c r="D10" s="61">
        <v>9</v>
      </c>
      <c r="E10" s="60">
        <f t="shared" si="0"/>
        <v>9</v>
      </c>
      <c r="F10" s="59">
        <v>16</v>
      </c>
      <c r="G10" s="60">
        <f t="shared" ref="G10" si="7">F10/F$27*100</f>
        <v>16</v>
      </c>
      <c r="H10" s="61">
        <v>11</v>
      </c>
      <c r="I10" s="60">
        <f t="shared" ref="I10" si="8">H10/H$27*100</f>
        <v>11</v>
      </c>
      <c r="J10" s="59">
        <v>1</v>
      </c>
      <c r="K10" s="60">
        <f t="shared" ref="K10" si="9">J10/J$27*100</f>
        <v>1</v>
      </c>
      <c r="L10" s="59">
        <v>2</v>
      </c>
      <c r="M10" s="60">
        <f t="shared" ref="M10" si="10">L10/L$27*100</f>
        <v>2</v>
      </c>
      <c r="N10" s="61">
        <v>11</v>
      </c>
      <c r="O10" s="60">
        <f t="shared" ref="O10" si="11">N10/N$27*100</f>
        <v>11</v>
      </c>
      <c r="P10" s="59">
        <v>19</v>
      </c>
      <c r="Q10" s="58">
        <f t="shared" ref="Q10" si="12">P10/P$27*100</f>
        <v>19</v>
      </c>
    </row>
    <row r="11" spans="1:17" ht="15" customHeight="1">
      <c r="A11" s="10" t="s">
        <v>214</v>
      </c>
      <c r="B11" s="59">
        <v>2</v>
      </c>
      <c r="C11" s="60">
        <f t="shared" si="0"/>
        <v>2</v>
      </c>
      <c r="D11" s="61">
        <v>2</v>
      </c>
      <c r="E11" s="60">
        <f t="shared" si="0"/>
        <v>2</v>
      </c>
      <c r="F11" s="59">
        <v>3</v>
      </c>
      <c r="G11" s="60">
        <f t="shared" ref="G11" si="13">F11/F$27*100</f>
        <v>3</v>
      </c>
      <c r="H11" s="61">
        <v>6</v>
      </c>
      <c r="I11" s="60">
        <f t="shared" ref="I11" si="14">H11/H$27*100</f>
        <v>6</v>
      </c>
      <c r="J11" s="59">
        <v>0</v>
      </c>
      <c r="K11" s="60">
        <f t="shared" ref="K11" si="15">J11/J$27*100</f>
        <v>0</v>
      </c>
      <c r="L11" s="59">
        <v>0</v>
      </c>
      <c r="M11" s="60">
        <f t="shared" ref="M11" si="16">L11/L$27*100</f>
        <v>0</v>
      </c>
      <c r="N11" s="61">
        <v>0</v>
      </c>
      <c r="O11" s="60">
        <f t="shared" ref="O11" si="17">N11/N$27*100</f>
        <v>0</v>
      </c>
      <c r="P11" s="59">
        <v>4</v>
      </c>
      <c r="Q11" s="58">
        <f t="shared" ref="Q11" si="18">P11/P$27*100</f>
        <v>4</v>
      </c>
    </row>
    <row r="12" spans="1:17" ht="15" customHeight="1">
      <c r="A12" s="10" t="s">
        <v>215</v>
      </c>
      <c r="B12" s="59">
        <v>0</v>
      </c>
      <c r="C12" s="60">
        <f t="shared" si="0"/>
        <v>0</v>
      </c>
      <c r="D12" s="61">
        <v>0</v>
      </c>
      <c r="E12" s="60">
        <f t="shared" si="0"/>
        <v>0</v>
      </c>
      <c r="F12" s="59">
        <v>1</v>
      </c>
      <c r="G12" s="60">
        <f t="shared" ref="G12" si="19">F12/F$27*100</f>
        <v>1</v>
      </c>
      <c r="H12" s="61">
        <v>11</v>
      </c>
      <c r="I12" s="60">
        <f t="shared" ref="I12" si="20">H12/H$27*100</f>
        <v>11</v>
      </c>
      <c r="J12" s="59">
        <v>0</v>
      </c>
      <c r="K12" s="60">
        <f t="shared" ref="K12" si="21">J12/J$27*100</f>
        <v>0</v>
      </c>
      <c r="L12" s="59">
        <v>0</v>
      </c>
      <c r="M12" s="60">
        <f t="shared" ref="M12" si="22">L12/L$27*100</f>
        <v>0</v>
      </c>
      <c r="N12" s="61">
        <v>0</v>
      </c>
      <c r="O12" s="60">
        <f t="shared" ref="O12" si="23">N12/N$27*100</f>
        <v>0</v>
      </c>
      <c r="P12" s="59">
        <v>1</v>
      </c>
      <c r="Q12" s="58">
        <f t="shared" ref="Q12" si="24">P12/P$27*100</f>
        <v>1</v>
      </c>
    </row>
    <row r="13" spans="1:17" ht="15" customHeight="1">
      <c r="A13" s="10" t="s">
        <v>216</v>
      </c>
      <c r="B13" s="59">
        <v>0</v>
      </c>
      <c r="C13" s="60">
        <f t="shared" si="0"/>
        <v>0</v>
      </c>
      <c r="D13" s="61">
        <v>0</v>
      </c>
      <c r="E13" s="60">
        <f t="shared" si="0"/>
        <v>0</v>
      </c>
      <c r="F13" s="59">
        <v>3</v>
      </c>
      <c r="G13" s="60">
        <f t="shared" ref="G13" si="25">F13/F$27*100</f>
        <v>3</v>
      </c>
      <c r="H13" s="61">
        <v>3</v>
      </c>
      <c r="I13" s="60">
        <f t="shared" ref="I13" si="26">H13/H$27*100</f>
        <v>3</v>
      </c>
      <c r="J13" s="59">
        <v>0</v>
      </c>
      <c r="K13" s="60">
        <f t="shared" ref="K13" si="27">J13/J$27*100</f>
        <v>0</v>
      </c>
      <c r="L13" s="59">
        <v>0</v>
      </c>
      <c r="M13" s="60">
        <f t="shared" ref="M13" si="28">L13/L$27*100</f>
        <v>0</v>
      </c>
      <c r="N13" s="61">
        <v>0</v>
      </c>
      <c r="O13" s="60">
        <f t="shared" ref="O13" si="29">N13/N$27*100</f>
        <v>0</v>
      </c>
      <c r="P13" s="59">
        <v>1</v>
      </c>
      <c r="Q13" s="58">
        <f t="shared" ref="Q13" si="30">P13/P$27*100</f>
        <v>1</v>
      </c>
    </row>
    <row r="14" spans="1:17" ht="15" customHeight="1">
      <c r="A14" s="10" t="s">
        <v>217</v>
      </c>
      <c r="B14" s="59">
        <v>0</v>
      </c>
      <c r="C14" s="60">
        <f t="shared" si="0"/>
        <v>0</v>
      </c>
      <c r="D14" s="61">
        <v>0</v>
      </c>
      <c r="E14" s="60">
        <f t="shared" si="0"/>
        <v>0</v>
      </c>
      <c r="F14" s="59">
        <v>1</v>
      </c>
      <c r="G14" s="60">
        <f t="shared" ref="G14" si="31">F14/F$27*100</f>
        <v>1</v>
      </c>
      <c r="H14" s="61">
        <v>5</v>
      </c>
      <c r="I14" s="60">
        <f t="shared" ref="I14" si="32">H14/H$27*100</f>
        <v>5</v>
      </c>
      <c r="J14" s="59">
        <v>0</v>
      </c>
      <c r="K14" s="60">
        <f t="shared" ref="K14" si="33">J14/J$27*100</f>
        <v>0</v>
      </c>
      <c r="L14" s="59">
        <v>0</v>
      </c>
      <c r="M14" s="60">
        <f t="shared" ref="M14" si="34">L14/L$27*100</f>
        <v>0</v>
      </c>
      <c r="N14" s="61">
        <v>0</v>
      </c>
      <c r="O14" s="60">
        <f t="shared" ref="O14" si="35">N14/N$27*100</f>
        <v>0</v>
      </c>
      <c r="P14" s="59">
        <v>0</v>
      </c>
      <c r="Q14" s="58">
        <f t="shared" ref="Q14" si="36">P14/P$27*100</f>
        <v>0</v>
      </c>
    </row>
    <row r="15" spans="1:17" ht="15" customHeight="1">
      <c r="A15" s="10" t="s">
        <v>218</v>
      </c>
      <c r="B15" s="59">
        <v>0</v>
      </c>
      <c r="C15" s="60">
        <f t="shared" si="0"/>
        <v>0</v>
      </c>
      <c r="D15" s="61">
        <v>0</v>
      </c>
      <c r="E15" s="60">
        <f t="shared" si="0"/>
        <v>0</v>
      </c>
      <c r="F15" s="59">
        <v>0</v>
      </c>
      <c r="G15" s="60">
        <f t="shared" ref="G15" si="37">F15/F$27*100</f>
        <v>0</v>
      </c>
      <c r="H15" s="61">
        <v>0</v>
      </c>
      <c r="I15" s="60">
        <f t="shared" ref="I15" si="38">H15/H$27*100</f>
        <v>0</v>
      </c>
      <c r="J15" s="59">
        <v>0</v>
      </c>
      <c r="K15" s="60">
        <f t="shared" ref="K15" si="39">J15/J$27*100</f>
        <v>0</v>
      </c>
      <c r="L15" s="59">
        <v>0</v>
      </c>
      <c r="M15" s="60">
        <f t="shared" ref="M15" si="40">L15/L$27*100</f>
        <v>0</v>
      </c>
      <c r="N15" s="61">
        <v>0</v>
      </c>
      <c r="O15" s="60">
        <f t="shared" ref="O15" si="41">N15/N$27*100</f>
        <v>0</v>
      </c>
      <c r="P15" s="59">
        <v>0</v>
      </c>
      <c r="Q15" s="58">
        <f t="shared" ref="Q15" si="42">P15/P$27*100</f>
        <v>0</v>
      </c>
    </row>
    <row r="16" spans="1:17" ht="15" customHeight="1">
      <c r="A16" s="10" t="s">
        <v>219</v>
      </c>
      <c r="B16" s="59">
        <v>0</v>
      </c>
      <c r="C16" s="60">
        <f t="shared" si="0"/>
        <v>0</v>
      </c>
      <c r="D16" s="61">
        <v>0</v>
      </c>
      <c r="E16" s="60">
        <f t="shared" si="0"/>
        <v>0</v>
      </c>
      <c r="F16" s="62">
        <v>0</v>
      </c>
      <c r="G16" s="60">
        <f t="shared" ref="G16" si="43">F16/F$27*100</f>
        <v>0</v>
      </c>
      <c r="H16" s="61">
        <v>3</v>
      </c>
      <c r="I16" s="60">
        <f t="shared" ref="I16" si="44">H16/H$27*100</f>
        <v>3</v>
      </c>
      <c r="J16" s="59">
        <v>0</v>
      </c>
      <c r="K16" s="60">
        <f t="shared" ref="K16" si="45">J16/J$27*100</f>
        <v>0</v>
      </c>
      <c r="L16" s="59">
        <v>0</v>
      </c>
      <c r="M16" s="60">
        <f t="shared" ref="M16" si="46">L16/L$27*100</f>
        <v>0</v>
      </c>
      <c r="N16" s="61">
        <v>0</v>
      </c>
      <c r="O16" s="60">
        <f t="shared" ref="O16" si="47">N16/N$27*100</f>
        <v>0</v>
      </c>
      <c r="P16" s="59">
        <v>0</v>
      </c>
      <c r="Q16" s="58">
        <f t="shared" ref="Q16" si="48">P16/P$27*100</f>
        <v>0</v>
      </c>
    </row>
    <row r="17" spans="1:18" ht="15" customHeight="1">
      <c r="A17" s="10" t="s">
        <v>220</v>
      </c>
      <c r="B17" s="59">
        <v>0</v>
      </c>
      <c r="C17" s="60">
        <f t="shared" si="0"/>
        <v>0</v>
      </c>
      <c r="D17" s="61">
        <v>0</v>
      </c>
      <c r="E17" s="60">
        <f t="shared" si="0"/>
        <v>0</v>
      </c>
      <c r="F17" s="62">
        <v>0</v>
      </c>
      <c r="G17" s="60">
        <f t="shared" ref="G17" si="49">F17/F$27*100</f>
        <v>0</v>
      </c>
      <c r="H17" s="61">
        <v>0</v>
      </c>
      <c r="I17" s="60">
        <f t="shared" ref="I17" si="50">H17/H$27*100</f>
        <v>0</v>
      </c>
      <c r="J17" s="59">
        <v>0</v>
      </c>
      <c r="K17" s="60">
        <f t="shared" ref="K17" si="51">J17/J$27*100</f>
        <v>0</v>
      </c>
      <c r="L17" s="59">
        <v>0</v>
      </c>
      <c r="M17" s="60">
        <f t="shared" ref="M17" si="52">L17/L$27*100</f>
        <v>0</v>
      </c>
      <c r="N17" s="61">
        <v>0</v>
      </c>
      <c r="O17" s="60">
        <f t="shared" ref="O17" si="53">N17/N$27*100</f>
        <v>0</v>
      </c>
      <c r="P17" s="59">
        <v>0</v>
      </c>
      <c r="Q17" s="58">
        <f t="shared" ref="Q17" si="54">P17/P$27*100</f>
        <v>0</v>
      </c>
    </row>
    <row r="18" spans="1:18" ht="15" customHeight="1">
      <c r="A18" s="10" t="s">
        <v>221</v>
      </c>
      <c r="B18" s="59">
        <v>0</v>
      </c>
      <c r="C18" s="60">
        <f t="shared" si="0"/>
        <v>0</v>
      </c>
      <c r="D18" s="61">
        <v>0</v>
      </c>
      <c r="E18" s="60">
        <f t="shared" si="0"/>
        <v>0</v>
      </c>
      <c r="F18" s="62">
        <v>0</v>
      </c>
      <c r="G18" s="60">
        <f t="shared" ref="G18" si="55">F18/F$27*100</f>
        <v>0</v>
      </c>
      <c r="H18" s="61">
        <v>0</v>
      </c>
      <c r="I18" s="60">
        <f t="shared" ref="I18" si="56">H18/H$27*100</f>
        <v>0</v>
      </c>
      <c r="J18" s="59">
        <v>0</v>
      </c>
      <c r="K18" s="60">
        <f t="shared" ref="K18" si="57">J18/J$27*100</f>
        <v>0</v>
      </c>
      <c r="L18" s="59">
        <v>0</v>
      </c>
      <c r="M18" s="60">
        <f t="shared" ref="M18" si="58">L18/L$27*100</f>
        <v>0</v>
      </c>
      <c r="N18" s="61">
        <v>0</v>
      </c>
      <c r="O18" s="60">
        <f t="shared" ref="O18" si="59">N18/N$27*100</f>
        <v>0</v>
      </c>
      <c r="P18" s="59">
        <v>0</v>
      </c>
      <c r="Q18" s="58">
        <f t="shared" ref="Q18" si="60">P18/P$27*100</f>
        <v>0</v>
      </c>
    </row>
    <row r="19" spans="1:18" ht="15" customHeight="1">
      <c r="A19" s="10" t="s">
        <v>222</v>
      </c>
      <c r="B19" s="59">
        <v>0</v>
      </c>
      <c r="C19" s="60">
        <f t="shared" si="0"/>
        <v>0</v>
      </c>
      <c r="D19" s="61">
        <v>0</v>
      </c>
      <c r="E19" s="60">
        <f t="shared" si="0"/>
        <v>0</v>
      </c>
      <c r="F19" s="62">
        <v>1</v>
      </c>
      <c r="G19" s="60">
        <f t="shared" ref="G19" si="61">F19/F$27*100</f>
        <v>1</v>
      </c>
      <c r="H19" s="61">
        <v>0</v>
      </c>
      <c r="I19" s="60">
        <f t="shared" ref="I19" si="62">H19/H$27*100</f>
        <v>0</v>
      </c>
      <c r="J19" s="59">
        <v>0</v>
      </c>
      <c r="K19" s="60">
        <f t="shared" ref="K19" si="63">J19/J$27*100</f>
        <v>0</v>
      </c>
      <c r="L19" s="59">
        <v>0</v>
      </c>
      <c r="M19" s="60">
        <f t="shared" ref="M19" si="64">L19/L$27*100</f>
        <v>0</v>
      </c>
      <c r="N19" s="61">
        <v>0</v>
      </c>
      <c r="O19" s="60">
        <f t="shared" ref="O19" si="65">N19/N$27*100</f>
        <v>0</v>
      </c>
      <c r="P19" s="59">
        <v>0</v>
      </c>
      <c r="Q19" s="58">
        <f t="shared" ref="Q19" si="66">P19/P$27*100</f>
        <v>0</v>
      </c>
    </row>
    <row r="20" spans="1:18" ht="15" customHeight="1">
      <c r="A20" s="10" t="s">
        <v>223</v>
      </c>
      <c r="B20" s="59">
        <v>0</v>
      </c>
      <c r="C20" s="60">
        <f t="shared" si="0"/>
        <v>0</v>
      </c>
      <c r="D20" s="61">
        <v>0</v>
      </c>
      <c r="E20" s="60">
        <f t="shared" si="0"/>
        <v>0</v>
      </c>
      <c r="F20" s="62">
        <v>0</v>
      </c>
      <c r="G20" s="60">
        <f t="shared" ref="G20" si="67">F20/F$27*100</f>
        <v>0</v>
      </c>
      <c r="H20" s="61">
        <v>0</v>
      </c>
      <c r="I20" s="60">
        <f t="shared" ref="I20" si="68">H20/H$27*100</f>
        <v>0</v>
      </c>
      <c r="J20" s="59">
        <v>0</v>
      </c>
      <c r="K20" s="60">
        <f t="shared" ref="K20" si="69">J20/J$27*100</f>
        <v>0</v>
      </c>
      <c r="L20" s="59">
        <v>0</v>
      </c>
      <c r="M20" s="60">
        <f t="shared" ref="M20" si="70">L20/L$27*100</f>
        <v>0</v>
      </c>
      <c r="N20" s="61">
        <v>0</v>
      </c>
      <c r="O20" s="60">
        <f t="shared" ref="O20" si="71">N20/N$27*100</f>
        <v>0</v>
      </c>
      <c r="P20" s="59">
        <v>0</v>
      </c>
      <c r="Q20" s="58">
        <f t="shared" ref="Q20" si="72">P20/P$27*100</f>
        <v>0</v>
      </c>
    </row>
    <row r="21" spans="1:18" ht="15" customHeight="1">
      <c r="A21" s="10" t="s">
        <v>224</v>
      </c>
      <c r="B21" s="59">
        <v>0</v>
      </c>
      <c r="C21" s="60">
        <f t="shared" si="0"/>
        <v>0</v>
      </c>
      <c r="D21" s="61">
        <v>0</v>
      </c>
      <c r="E21" s="60">
        <f t="shared" si="0"/>
        <v>0</v>
      </c>
      <c r="F21" s="62">
        <v>0</v>
      </c>
      <c r="G21" s="60">
        <f t="shared" ref="G21" si="73">F21/F$27*100</f>
        <v>0</v>
      </c>
      <c r="H21" s="61">
        <v>0</v>
      </c>
      <c r="I21" s="60">
        <f t="shared" ref="I21" si="74">H21/H$27*100</f>
        <v>0</v>
      </c>
      <c r="J21" s="59">
        <v>0</v>
      </c>
      <c r="K21" s="60">
        <f t="shared" ref="K21" si="75">J21/J$27*100</f>
        <v>0</v>
      </c>
      <c r="L21" s="59">
        <v>0</v>
      </c>
      <c r="M21" s="60">
        <f t="shared" ref="M21" si="76">L21/L$27*100</f>
        <v>0</v>
      </c>
      <c r="N21" s="61">
        <v>0</v>
      </c>
      <c r="O21" s="60">
        <f t="shared" ref="O21" si="77">N21/N$27*100</f>
        <v>0</v>
      </c>
      <c r="P21" s="59">
        <v>0</v>
      </c>
      <c r="Q21" s="58">
        <f t="shared" ref="Q21" si="78">P21/P$27*100</f>
        <v>0</v>
      </c>
    </row>
    <row r="22" spans="1:18" ht="15" customHeight="1">
      <c r="A22" s="10" t="s">
        <v>225</v>
      </c>
      <c r="B22" s="59">
        <v>0</v>
      </c>
      <c r="C22" s="60">
        <f t="shared" si="0"/>
        <v>0</v>
      </c>
      <c r="D22" s="61">
        <v>0</v>
      </c>
      <c r="E22" s="60">
        <f t="shared" si="0"/>
        <v>0</v>
      </c>
      <c r="F22" s="62">
        <v>0</v>
      </c>
      <c r="G22" s="60">
        <f t="shared" ref="G22" si="79">F22/F$27*100</f>
        <v>0</v>
      </c>
      <c r="H22" s="63">
        <v>1</v>
      </c>
      <c r="I22" s="60">
        <f t="shared" ref="I22" si="80">H22/H$27*100</f>
        <v>1</v>
      </c>
      <c r="J22" s="59">
        <v>0</v>
      </c>
      <c r="K22" s="60">
        <f t="shared" ref="K22" si="81">J22/J$27*100</f>
        <v>0</v>
      </c>
      <c r="L22" s="59">
        <v>0</v>
      </c>
      <c r="M22" s="60">
        <f t="shared" ref="M22" si="82">L22/L$27*100</f>
        <v>0</v>
      </c>
      <c r="N22" s="61">
        <v>0</v>
      </c>
      <c r="O22" s="60">
        <f t="shared" ref="O22" si="83">N22/N$27*100</f>
        <v>0</v>
      </c>
      <c r="P22" s="59">
        <v>0</v>
      </c>
      <c r="Q22" s="58">
        <f t="shared" ref="Q22" si="84">P22/P$27*100</f>
        <v>0</v>
      </c>
    </row>
    <row r="23" spans="1:18" ht="15" customHeight="1">
      <c r="A23" s="10" t="s">
        <v>226</v>
      </c>
      <c r="B23" s="59">
        <v>0</v>
      </c>
      <c r="C23" s="60">
        <f t="shared" si="0"/>
        <v>0</v>
      </c>
      <c r="D23" s="61">
        <v>0</v>
      </c>
      <c r="E23" s="60">
        <f t="shared" si="0"/>
        <v>0</v>
      </c>
      <c r="F23" s="62">
        <v>0</v>
      </c>
      <c r="G23" s="60">
        <f t="shared" ref="G23" si="85">F23/F$27*100</f>
        <v>0</v>
      </c>
      <c r="H23" s="63">
        <v>0</v>
      </c>
      <c r="I23" s="60">
        <f t="shared" ref="I23" si="86">H23/H$27*100</f>
        <v>0</v>
      </c>
      <c r="J23" s="59">
        <v>0</v>
      </c>
      <c r="K23" s="60">
        <f t="shared" ref="K23" si="87">J23/J$27*100</f>
        <v>0</v>
      </c>
      <c r="L23" s="59">
        <v>0</v>
      </c>
      <c r="M23" s="60">
        <f t="shared" ref="M23" si="88">L23/L$27*100</f>
        <v>0</v>
      </c>
      <c r="N23" s="61">
        <v>0</v>
      </c>
      <c r="O23" s="60">
        <f t="shared" ref="O23" si="89">N23/N$27*100</f>
        <v>0</v>
      </c>
      <c r="P23" s="59">
        <v>0</v>
      </c>
      <c r="Q23" s="58">
        <f t="shared" ref="Q23" si="90">P23/P$27*100</f>
        <v>0</v>
      </c>
    </row>
    <row r="24" spans="1:18" ht="15" customHeight="1">
      <c r="A24" s="26" t="s">
        <v>227</v>
      </c>
      <c r="B24" s="59">
        <v>0</v>
      </c>
      <c r="C24" s="60">
        <f t="shared" si="0"/>
        <v>0</v>
      </c>
      <c r="D24" s="61">
        <v>0</v>
      </c>
      <c r="E24" s="60">
        <f t="shared" si="0"/>
        <v>0</v>
      </c>
      <c r="F24" s="62">
        <v>0</v>
      </c>
      <c r="G24" s="60">
        <f t="shared" ref="G24" si="91">F24/F$27*100</f>
        <v>0</v>
      </c>
      <c r="H24" s="63">
        <v>0</v>
      </c>
      <c r="I24" s="60">
        <f t="shared" ref="I24" si="92">H24/H$27*100</f>
        <v>0</v>
      </c>
      <c r="J24" s="59">
        <v>0</v>
      </c>
      <c r="K24" s="60">
        <f t="shared" ref="K24" si="93">J24/J$27*100</f>
        <v>0</v>
      </c>
      <c r="L24" s="59">
        <v>0</v>
      </c>
      <c r="M24" s="60">
        <f t="shared" ref="M24" si="94">L24/L$27*100</f>
        <v>0</v>
      </c>
      <c r="N24" s="61">
        <v>0</v>
      </c>
      <c r="O24" s="60">
        <f t="shared" ref="O24" si="95">N24/N$27*100</f>
        <v>0</v>
      </c>
      <c r="P24" s="59">
        <v>0</v>
      </c>
      <c r="Q24" s="58">
        <f t="shared" ref="Q24" si="96">P24/P$27*100</f>
        <v>0</v>
      </c>
    </row>
    <row r="25" spans="1:18" ht="15" customHeight="1">
      <c r="A25" s="26" t="s">
        <v>228</v>
      </c>
      <c r="B25" s="59">
        <v>0</v>
      </c>
      <c r="C25" s="60">
        <f t="shared" si="0"/>
        <v>0</v>
      </c>
      <c r="D25" s="61">
        <v>0</v>
      </c>
      <c r="E25" s="60">
        <f t="shared" si="0"/>
        <v>0</v>
      </c>
      <c r="F25" s="62">
        <v>0</v>
      </c>
      <c r="G25" s="60">
        <f t="shared" ref="G25" si="97">F25/F$27*100</f>
        <v>0</v>
      </c>
      <c r="H25" s="63">
        <v>0</v>
      </c>
      <c r="I25" s="60">
        <f t="shared" ref="I25" si="98">H25/H$27*100</f>
        <v>0</v>
      </c>
      <c r="J25" s="59">
        <v>0</v>
      </c>
      <c r="K25" s="60">
        <f t="shared" ref="K25" si="99">J25/J$27*100</f>
        <v>0</v>
      </c>
      <c r="L25" s="59">
        <v>0</v>
      </c>
      <c r="M25" s="60">
        <f t="shared" ref="M25" si="100">L25/L$27*100</f>
        <v>0</v>
      </c>
      <c r="N25" s="61">
        <v>0</v>
      </c>
      <c r="O25" s="60">
        <f t="shared" ref="O25" si="101">N25/N$27*100</f>
        <v>0</v>
      </c>
      <c r="P25" s="59">
        <v>0</v>
      </c>
      <c r="Q25" s="58">
        <f t="shared" ref="Q25" si="102">P25/P$27*100</f>
        <v>0</v>
      </c>
    </row>
    <row r="26" spans="1:18" ht="15" customHeight="1">
      <c r="A26" s="26" t="s">
        <v>9</v>
      </c>
      <c r="B26" s="62">
        <v>30</v>
      </c>
      <c r="C26" s="60">
        <f t="shared" si="0"/>
        <v>30</v>
      </c>
      <c r="D26" s="63">
        <v>30</v>
      </c>
      <c r="E26" s="60">
        <f t="shared" si="0"/>
        <v>30</v>
      </c>
      <c r="F26" s="62">
        <v>28</v>
      </c>
      <c r="G26" s="60">
        <f t="shared" ref="G26" si="103">F26/F$27*100</f>
        <v>28.000000000000004</v>
      </c>
      <c r="H26" s="63">
        <v>29</v>
      </c>
      <c r="I26" s="60">
        <f t="shared" ref="I26" si="104">H26/H$27*100</f>
        <v>28.999999999999996</v>
      </c>
      <c r="J26" s="62">
        <v>33</v>
      </c>
      <c r="K26" s="60">
        <f t="shared" ref="K26" si="105">J26/J$27*100</f>
        <v>33</v>
      </c>
      <c r="L26" s="62">
        <v>33</v>
      </c>
      <c r="M26" s="60">
        <f t="shared" ref="M26" si="106">L26/L$27*100</f>
        <v>33</v>
      </c>
      <c r="N26" s="63">
        <v>30</v>
      </c>
      <c r="O26" s="60">
        <f t="shared" ref="O26" si="107">N26/N$27*100</f>
        <v>30</v>
      </c>
      <c r="P26" s="62">
        <v>30</v>
      </c>
      <c r="Q26" s="58">
        <f t="shared" ref="Q26" si="108">P26/P$27*100</f>
        <v>30</v>
      </c>
    </row>
    <row r="27" spans="1:18" ht="15" customHeight="1">
      <c r="A27" s="23" t="s">
        <v>10</v>
      </c>
      <c r="B27" s="64">
        <f>SUM(B8:B26)</f>
        <v>100</v>
      </c>
      <c r="C27" s="65">
        <f t="shared" si="0"/>
        <v>100</v>
      </c>
      <c r="D27" s="64">
        <f>SUM(D8:D26)</f>
        <v>100</v>
      </c>
      <c r="E27" s="65">
        <f t="shared" si="0"/>
        <v>100</v>
      </c>
      <c r="F27" s="64">
        <f>SUM(F8:F26)</f>
        <v>100</v>
      </c>
      <c r="G27" s="65">
        <f t="shared" ref="G27" si="109">F27/F$27*100</f>
        <v>100</v>
      </c>
      <c r="H27" s="64">
        <f>SUM(H8:H26)</f>
        <v>100</v>
      </c>
      <c r="I27" s="65">
        <f t="shared" ref="I27" si="110">H27/H$27*100</f>
        <v>100</v>
      </c>
      <c r="J27" s="64">
        <f>SUM(J8:J26)</f>
        <v>100</v>
      </c>
      <c r="K27" s="65">
        <f t="shared" ref="K27" si="111">J27/J$27*100</f>
        <v>100</v>
      </c>
      <c r="L27" s="64">
        <f>SUM(L8:L26)</f>
        <v>100</v>
      </c>
      <c r="M27" s="65">
        <f t="shared" ref="M27" si="112">L27/L$27*100</f>
        <v>100</v>
      </c>
      <c r="N27" s="64">
        <f>SUM(N8:N26)</f>
        <v>100</v>
      </c>
      <c r="O27" s="65">
        <f t="shared" ref="O27" si="113">N27/N$27*100</f>
        <v>100</v>
      </c>
      <c r="P27" s="64">
        <f>SUM(P8:P26)</f>
        <v>100</v>
      </c>
      <c r="Q27" s="66">
        <f t="shared" ref="Q27" si="114">P27/P$27*100</f>
        <v>100</v>
      </c>
    </row>
    <row r="28" spans="1:18" ht="15" customHeight="1"/>
    <row r="29" spans="1:18" ht="15" customHeight="1">
      <c r="A29" s="10" t="s">
        <v>141</v>
      </c>
    </row>
    <row r="30" spans="1:18" ht="15" customHeight="1"/>
    <row r="31" spans="1:18" s="10" customFormat="1" ht="15" customHeight="1">
      <c r="A31" s="27"/>
      <c r="B31" s="79" t="s">
        <v>142</v>
      </c>
      <c r="C31" s="80"/>
      <c r="D31" s="80"/>
      <c r="E31" s="80"/>
      <c r="F31" s="80"/>
      <c r="G31" s="80"/>
      <c r="H31" s="80"/>
      <c r="I31" s="81"/>
      <c r="J31" s="79" t="s">
        <v>143</v>
      </c>
      <c r="K31" s="80"/>
      <c r="L31" s="80"/>
      <c r="M31" s="80"/>
      <c r="N31" s="80"/>
      <c r="O31" s="80"/>
      <c r="P31" s="80"/>
      <c r="Q31" s="80"/>
    </row>
    <row r="32" spans="1:18" s="10" customFormat="1" ht="15" customHeight="1">
      <c r="A32" s="26"/>
      <c r="B32" s="79" t="s">
        <v>149</v>
      </c>
      <c r="C32" s="81"/>
      <c r="D32" s="80" t="s">
        <v>150</v>
      </c>
      <c r="E32" s="80"/>
      <c r="F32" s="79" t="s">
        <v>151</v>
      </c>
      <c r="G32" s="81"/>
      <c r="H32" s="80" t="s">
        <v>152</v>
      </c>
      <c r="I32" s="81"/>
      <c r="J32" s="79" t="s">
        <v>149</v>
      </c>
      <c r="K32" s="80"/>
      <c r="L32" s="79" t="s">
        <v>150</v>
      </c>
      <c r="M32" s="81"/>
      <c r="N32" s="80" t="s">
        <v>151</v>
      </c>
      <c r="O32" s="80"/>
      <c r="P32" s="79" t="s">
        <v>152</v>
      </c>
      <c r="Q32" s="80"/>
      <c r="R32" s="26"/>
    </row>
    <row r="33" spans="1:18" s="9" customFormat="1" ht="15" customHeight="1">
      <c r="A33" s="47"/>
      <c r="B33" s="52" t="s">
        <v>7</v>
      </c>
      <c r="C33" s="54" t="s">
        <v>8</v>
      </c>
      <c r="D33" s="47" t="s">
        <v>7</v>
      </c>
      <c r="E33" s="47" t="s">
        <v>8</v>
      </c>
      <c r="F33" s="52" t="s">
        <v>7</v>
      </c>
      <c r="G33" s="54" t="s">
        <v>8</v>
      </c>
      <c r="H33" s="47" t="s">
        <v>7</v>
      </c>
      <c r="I33" s="54" t="s">
        <v>8</v>
      </c>
      <c r="J33" s="52" t="s">
        <v>7</v>
      </c>
      <c r="K33" s="47" t="s">
        <v>8</v>
      </c>
      <c r="L33" s="52" t="s">
        <v>7</v>
      </c>
      <c r="M33" s="54" t="s">
        <v>8</v>
      </c>
      <c r="N33" s="47" t="s">
        <v>7</v>
      </c>
      <c r="O33" s="47" t="s">
        <v>8</v>
      </c>
      <c r="P33" s="52" t="s">
        <v>7</v>
      </c>
      <c r="Q33" s="47" t="s">
        <v>8</v>
      </c>
      <c r="R33" s="37"/>
    </row>
    <row r="34" spans="1:18" ht="15" customHeight="1">
      <c r="A34" s="10" t="s">
        <v>211</v>
      </c>
      <c r="B34" s="18">
        <v>17</v>
      </c>
      <c r="C34" s="60">
        <f>B34/B$53*100</f>
        <v>17</v>
      </c>
      <c r="D34" s="57">
        <v>15</v>
      </c>
      <c r="E34" s="60">
        <f>D34/D$53*100</f>
        <v>15</v>
      </c>
      <c r="F34" s="18">
        <v>19</v>
      </c>
      <c r="G34" s="60">
        <f>F34/F$53*100</f>
        <v>19</v>
      </c>
      <c r="H34" s="57">
        <v>21</v>
      </c>
      <c r="I34" s="60">
        <f>H34/H$53*100</f>
        <v>21</v>
      </c>
      <c r="J34" s="18">
        <v>55</v>
      </c>
      <c r="K34" s="60">
        <f>J34/J$53*100</f>
        <v>55.000000000000007</v>
      </c>
      <c r="L34" s="18">
        <v>49</v>
      </c>
      <c r="M34" s="60">
        <f>L34/L$53*100</f>
        <v>49</v>
      </c>
      <c r="N34" s="57">
        <v>51</v>
      </c>
      <c r="O34" s="60">
        <f>N34/N$53*100</f>
        <v>51</v>
      </c>
      <c r="P34" s="18">
        <v>49</v>
      </c>
      <c r="Q34" s="70">
        <f>P34/P$53*100</f>
        <v>49</v>
      </c>
      <c r="R34" s="3"/>
    </row>
    <row r="35" spans="1:18" ht="15" customHeight="1">
      <c r="A35" s="10" t="s">
        <v>212</v>
      </c>
      <c r="B35" s="18">
        <v>30</v>
      </c>
      <c r="C35" s="60">
        <f t="shared" ref="C35:E53" si="115">B35/B$53*100</f>
        <v>30</v>
      </c>
      <c r="D35" s="57">
        <v>33</v>
      </c>
      <c r="E35" s="60">
        <f t="shared" si="115"/>
        <v>33</v>
      </c>
      <c r="F35" s="18">
        <v>31</v>
      </c>
      <c r="G35" s="60">
        <f t="shared" ref="G35" si="116">F35/F$53*100</f>
        <v>31</v>
      </c>
      <c r="H35" s="57">
        <v>26</v>
      </c>
      <c r="I35" s="60">
        <f t="shared" ref="I35" si="117">H35/H$53*100</f>
        <v>26</v>
      </c>
      <c r="J35" s="18">
        <v>2</v>
      </c>
      <c r="K35" s="60">
        <f t="shared" ref="K35" si="118">J35/J$53*100</f>
        <v>2</v>
      </c>
      <c r="L35" s="18">
        <v>4</v>
      </c>
      <c r="M35" s="60">
        <f t="shared" ref="M35" si="119">L35/L$53*100</f>
        <v>4</v>
      </c>
      <c r="N35" s="57">
        <v>4</v>
      </c>
      <c r="O35" s="60">
        <f t="shared" ref="O35" si="120">N35/N$53*100</f>
        <v>4</v>
      </c>
      <c r="P35" s="18">
        <v>3</v>
      </c>
      <c r="Q35" s="58">
        <f t="shared" ref="Q35" si="121">P35/P$53*100</f>
        <v>3</v>
      </c>
      <c r="R35" s="3"/>
    </row>
    <row r="36" spans="1:18" ht="15" customHeight="1">
      <c r="A36" s="10" t="s">
        <v>213</v>
      </c>
      <c r="B36" s="18">
        <v>12</v>
      </c>
      <c r="C36" s="60">
        <f t="shared" si="115"/>
        <v>12</v>
      </c>
      <c r="D36" s="57">
        <v>9</v>
      </c>
      <c r="E36" s="60">
        <f t="shared" si="115"/>
        <v>9</v>
      </c>
      <c r="F36" s="18">
        <v>7</v>
      </c>
      <c r="G36" s="60">
        <f t="shared" ref="G36" si="122">F36/F$53*100</f>
        <v>7.0000000000000009</v>
      </c>
      <c r="H36" s="57">
        <v>8</v>
      </c>
      <c r="I36" s="60">
        <f t="shared" ref="I36" si="123">H36/H$53*100</f>
        <v>8</v>
      </c>
      <c r="J36" s="18">
        <v>3</v>
      </c>
      <c r="K36" s="60">
        <f t="shared" ref="K36" si="124">J36/J$53*100</f>
        <v>3</v>
      </c>
      <c r="L36" s="18">
        <v>6</v>
      </c>
      <c r="M36" s="60">
        <f t="shared" ref="M36" si="125">L36/L$53*100</f>
        <v>6</v>
      </c>
      <c r="N36" s="57">
        <v>5</v>
      </c>
      <c r="O36" s="60">
        <f t="shared" ref="O36" si="126">N36/N$53*100</f>
        <v>5</v>
      </c>
      <c r="P36" s="18">
        <v>5</v>
      </c>
      <c r="Q36" s="58">
        <f t="shared" ref="Q36" si="127">P36/P$53*100</f>
        <v>5</v>
      </c>
      <c r="R36" s="3"/>
    </row>
    <row r="37" spans="1:18" ht="15" customHeight="1">
      <c r="A37" s="10" t="s">
        <v>214</v>
      </c>
      <c r="B37" s="18">
        <v>2</v>
      </c>
      <c r="C37" s="60">
        <f t="shared" si="115"/>
        <v>2</v>
      </c>
      <c r="D37" s="57">
        <v>3</v>
      </c>
      <c r="E37" s="60">
        <f t="shared" si="115"/>
        <v>3</v>
      </c>
      <c r="F37" s="18">
        <v>2</v>
      </c>
      <c r="G37" s="60">
        <f t="shared" ref="G37" si="128">F37/F$53*100</f>
        <v>2</v>
      </c>
      <c r="H37" s="57">
        <v>2</v>
      </c>
      <c r="I37" s="60">
        <f t="shared" ref="I37" si="129">H37/H$53*100</f>
        <v>2</v>
      </c>
      <c r="J37" s="18">
        <v>0</v>
      </c>
      <c r="K37" s="60">
        <f t="shared" ref="K37" si="130">J37/J$53*100</f>
        <v>0</v>
      </c>
      <c r="L37" s="18">
        <v>1</v>
      </c>
      <c r="M37" s="60">
        <f t="shared" ref="M37" si="131">L37/L$53*100</f>
        <v>1</v>
      </c>
      <c r="N37" s="57">
        <v>2</v>
      </c>
      <c r="O37" s="60">
        <f t="shared" ref="O37" si="132">N37/N$53*100</f>
        <v>2</v>
      </c>
      <c r="P37" s="18">
        <v>0</v>
      </c>
      <c r="Q37" s="58">
        <f t="shared" ref="Q37" si="133">P37/P$53*100</f>
        <v>0</v>
      </c>
      <c r="R37" s="3"/>
    </row>
    <row r="38" spans="1:18" ht="15" customHeight="1">
      <c r="A38" s="10" t="s">
        <v>215</v>
      </c>
      <c r="B38" s="18">
        <v>0</v>
      </c>
      <c r="C38" s="60">
        <f t="shared" si="115"/>
        <v>0</v>
      </c>
      <c r="D38" s="57">
        <v>0</v>
      </c>
      <c r="E38" s="60">
        <f t="shared" si="115"/>
        <v>0</v>
      </c>
      <c r="F38" s="18">
        <v>2</v>
      </c>
      <c r="G38" s="60">
        <f t="shared" ref="G38" si="134">F38/F$53*100</f>
        <v>2</v>
      </c>
      <c r="H38" s="57">
        <v>1</v>
      </c>
      <c r="I38" s="60">
        <f t="shared" ref="I38" si="135">H38/H$53*100</f>
        <v>1</v>
      </c>
      <c r="J38" s="18">
        <v>0</v>
      </c>
      <c r="K38" s="60">
        <f t="shared" ref="K38" si="136">J38/J$53*100</f>
        <v>0</v>
      </c>
      <c r="L38" s="18">
        <v>0</v>
      </c>
      <c r="M38" s="60">
        <f t="shared" ref="M38" si="137">L38/L$53*100</f>
        <v>0</v>
      </c>
      <c r="N38" s="57">
        <v>2</v>
      </c>
      <c r="O38" s="60">
        <f t="shared" ref="O38" si="138">N38/N$53*100</f>
        <v>2</v>
      </c>
      <c r="P38" s="18">
        <v>2</v>
      </c>
      <c r="Q38" s="58">
        <f t="shared" ref="Q38" si="139">P38/P$53*100</f>
        <v>2</v>
      </c>
      <c r="R38" s="3"/>
    </row>
    <row r="39" spans="1:18" ht="15" customHeight="1">
      <c r="A39" s="10" t="s">
        <v>216</v>
      </c>
      <c r="B39" s="18">
        <v>0</v>
      </c>
      <c r="C39" s="60">
        <f t="shared" si="115"/>
        <v>0</v>
      </c>
      <c r="D39" s="57">
        <v>0</v>
      </c>
      <c r="E39" s="60">
        <f t="shared" si="115"/>
        <v>0</v>
      </c>
      <c r="F39" s="18">
        <v>0</v>
      </c>
      <c r="G39" s="60">
        <f t="shared" ref="G39" si="140">F39/F$53*100</f>
        <v>0</v>
      </c>
      <c r="H39" s="57">
        <v>0</v>
      </c>
      <c r="I39" s="60">
        <f t="shared" ref="I39" si="141">H39/H$53*100</f>
        <v>0</v>
      </c>
      <c r="J39" s="18">
        <v>0</v>
      </c>
      <c r="K39" s="60">
        <f t="shared" ref="K39" si="142">J39/J$53*100</f>
        <v>0</v>
      </c>
      <c r="L39" s="18">
        <v>0</v>
      </c>
      <c r="M39" s="60">
        <f t="shared" ref="M39" si="143">L39/L$53*100</f>
        <v>0</v>
      </c>
      <c r="N39" s="57">
        <v>1</v>
      </c>
      <c r="O39" s="60">
        <f t="shared" ref="O39" si="144">N39/N$53*100</f>
        <v>1</v>
      </c>
      <c r="P39" s="18">
        <v>0</v>
      </c>
      <c r="Q39" s="58">
        <f t="shared" ref="Q39" si="145">P39/P$53*100</f>
        <v>0</v>
      </c>
      <c r="R39" s="3"/>
    </row>
    <row r="40" spans="1:18" ht="15" customHeight="1">
      <c r="A40" s="10" t="s">
        <v>217</v>
      </c>
      <c r="B40" s="18">
        <v>0</v>
      </c>
      <c r="C40" s="60">
        <f t="shared" si="115"/>
        <v>0</v>
      </c>
      <c r="D40" s="57">
        <v>0</v>
      </c>
      <c r="E40" s="60">
        <f t="shared" si="115"/>
        <v>0</v>
      </c>
      <c r="F40" s="18">
        <v>0</v>
      </c>
      <c r="G40" s="60">
        <f t="shared" ref="G40" si="146">F40/F$53*100</f>
        <v>0</v>
      </c>
      <c r="H40" s="57">
        <v>0</v>
      </c>
      <c r="I40" s="60">
        <f t="shared" ref="I40" si="147">H40/H$53*100</f>
        <v>0</v>
      </c>
      <c r="J40" s="18">
        <v>0</v>
      </c>
      <c r="K40" s="60">
        <f t="shared" ref="K40" si="148">J40/J$53*100</f>
        <v>0</v>
      </c>
      <c r="L40" s="18">
        <v>0</v>
      </c>
      <c r="M40" s="60">
        <f t="shared" ref="M40" si="149">L40/L$53*100</f>
        <v>0</v>
      </c>
      <c r="N40" s="57">
        <v>0</v>
      </c>
      <c r="O40" s="60">
        <f t="shared" ref="O40" si="150">N40/N$53*100</f>
        <v>0</v>
      </c>
      <c r="P40" s="18">
        <v>0</v>
      </c>
      <c r="Q40" s="58">
        <f t="shared" ref="Q40" si="151">P40/P$53*100</f>
        <v>0</v>
      </c>
      <c r="R40" s="3"/>
    </row>
    <row r="41" spans="1:18" ht="15" customHeight="1">
      <c r="A41" s="10" t="s">
        <v>218</v>
      </c>
      <c r="B41" s="18">
        <v>0</v>
      </c>
      <c r="C41" s="60">
        <f t="shared" si="115"/>
        <v>0</v>
      </c>
      <c r="D41" s="57">
        <v>0</v>
      </c>
      <c r="E41" s="60">
        <f t="shared" si="115"/>
        <v>0</v>
      </c>
      <c r="F41" s="18">
        <v>0</v>
      </c>
      <c r="G41" s="60">
        <f t="shared" ref="G41" si="152">F41/F$53*100</f>
        <v>0</v>
      </c>
      <c r="H41" s="57">
        <v>0</v>
      </c>
      <c r="I41" s="60">
        <f t="shared" ref="I41" si="153">H41/H$53*100</f>
        <v>0</v>
      </c>
      <c r="J41" s="18">
        <v>0</v>
      </c>
      <c r="K41" s="60">
        <f t="shared" ref="K41" si="154">J41/J$53*100</f>
        <v>0</v>
      </c>
      <c r="L41" s="18">
        <v>0</v>
      </c>
      <c r="M41" s="60">
        <f t="shared" ref="M41" si="155">L41/L$53*100</f>
        <v>0</v>
      </c>
      <c r="N41" s="57">
        <v>0</v>
      </c>
      <c r="O41" s="60">
        <f t="shared" ref="O41" si="156">N41/N$53*100</f>
        <v>0</v>
      </c>
      <c r="P41" s="18">
        <v>1</v>
      </c>
      <c r="Q41" s="58">
        <f t="shared" ref="Q41" si="157">P41/P$53*100</f>
        <v>1</v>
      </c>
      <c r="R41" s="3"/>
    </row>
    <row r="42" spans="1:18" ht="15" customHeight="1">
      <c r="A42" s="10" t="s">
        <v>219</v>
      </c>
      <c r="B42" s="18">
        <v>0</v>
      </c>
      <c r="C42" s="60">
        <f t="shared" si="115"/>
        <v>0</v>
      </c>
      <c r="D42" s="57">
        <v>0</v>
      </c>
      <c r="E42" s="60">
        <f t="shared" si="115"/>
        <v>0</v>
      </c>
      <c r="F42" s="18">
        <v>0</v>
      </c>
      <c r="G42" s="60">
        <f t="shared" ref="G42" si="158">F42/F$53*100</f>
        <v>0</v>
      </c>
      <c r="H42" s="57">
        <v>0</v>
      </c>
      <c r="I42" s="60">
        <f t="shared" ref="I42" si="159">H42/H$53*100</f>
        <v>0</v>
      </c>
      <c r="J42" s="18">
        <v>0</v>
      </c>
      <c r="K42" s="60">
        <f t="shared" ref="K42" si="160">J42/J$53*100</f>
        <v>0</v>
      </c>
      <c r="L42" s="18">
        <v>0</v>
      </c>
      <c r="M42" s="60">
        <f t="shared" ref="M42" si="161">L42/L$53*100</f>
        <v>0</v>
      </c>
      <c r="N42" s="57">
        <v>0</v>
      </c>
      <c r="O42" s="60">
        <f t="shared" ref="O42" si="162">N42/N$53*100</f>
        <v>0</v>
      </c>
      <c r="P42" s="18">
        <v>0</v>
      </c>
      <c r="Q42" s="58">
        <f t="shared" ref="Q42" si="163">P42/P$53*100</f>
        <v>0</v>
      </c>
      <c r="R42" s="3"/>
    </row>
    <row r="43" spans="1:18" ht="15" customHeight="1">
      <c r="A43" s="10" t="s">
        <v>220</v>
      </c>
      <c r="B43" s="18">
        <v>0</v>
      </c>
      <c r="C43" s="60">
        <f t="shared" si="115"/>
        <v>0</v>
      </c>
      <c r="D43" s="57">
        <v>0</v>
      </c>
      <c r="E43" s="60">
        <f t="shared" si="115"/>
        <v>0</v>
      </c>
      <c r="F43" s="18">
        <v>0</v>
      </c>
      <c r="G43" s="60">
        <f t="shared" ref="G43" si="164">F43/F$53*100</f>
        <v>0</v>
      </c>
      <c r="H43" s="57">
        <v>0</v>
      </c>
      <c r="I43" s="60">
        <f t="shared" ref="I43" si="165">H43/H$53*100</f>
        <v>0</v>
      </c>
      <c r="J43" s="18">
        <v>0</v>
      </c>
      <c r="K43" s="60">
        <f t="shared" ref="K43" si="166">J43/J$53*100</f>
        <v>0</v>
      </c>
      <c r="L43" s="18">
        <v>0</v>
      </c>
      <c r="M43" s="60">
        <f t="shared" ref="M43" si="167">L43/L$53*100</f>
        <v>0</v>
      </c>
      <c r="N43" s="57">
        <v>0</v>
      </c>
      <c r="O43" s="60">
        <f t="shared" ref="O43" si="168">N43/N$53*100</f>
        <v>0</v>
      </c>
      <c r="P43" s="18">
        <v>1</v>
      </c>
      <c r="Q43" s="58">
        <f t="shared" ref="Q43" si="169">P43/P$53*100</f>
        <v>1</v>
      </c>
      <c r="R43" s="3"/>
    </row>
    <row r="44" spans="1:18" ht="15" customHeight="1">
      <c r="A44" s="10" t="s">
        <v>221</v>
      </c>
      <c r="B44" s="18">
        <v>0</v>
      </c>
      <c r="C44" s="60">
        <f t="shared" si="115"/>
        <v>0</v>
      </c>
      <c r="D44" s="57">
        <v>1</v>
      </c>
      <c r="E44" s="60">
        <f t="shared" si="115"/>
        <v>1</v>
      </c>
      <c r="F44" s="18">
        <v>0</v>
      </c>
      <c r="G44" s="60">
        <f t="shared" ref="G44" si="170">F44/F$53*100</f>
        <v>0</v>
      </c>
      <c r="H44" s="57">
        <v>1</v>
      </c>
      <c r="I44" s="60">
        <f t="shared" ref="I44" si="171">H44/H$53*100</f>
        <v>1</v>
      </c>
      <c r="J44" s="18">
        <v>0</v>
      </c>
      <c r="K44" s="60">
        <f t="shared" ref="K44" si="172">J44/J$53*100</f>
        <v>0</v>
      </c>
      <c r="L44" s="18">
        <v>0</v>
      </c>
      <c r="M44" s="60">
        <f t="shared" ref="M44" si="173">L44/L$53*100</f>
        <v>0</v>
      </c>
      <c r="N44" s="57">
        <v>0</v>
      </c>
      <c r="O44" s="60">
        <f t="shared" ref="O44" si="174">N44/N$53*100</f>
        <v>0</v>
      </c>
      <c r="P44" s="18">
        <v>0</v>
      </c>
      <c r="Q44" s="58">
        <f t="shared" ref="Q44" si="175">P44/P$53*100</f>
        <v>0</v>
      </c>
      <c r="R44" s="3"/>
    </row>
    <row r="45" spans="1:18" ht="15" customHeight="1">
      <c r="A45" s="10" t="s">
        <v>222</v>
      </c>
      <c r="B45" s="18">
        <v>0</v>
      </c>
      <c r="C45" s="60">
        <f t="shared" si="115"/>
        <v>0</v>
      </c>
      <c r="D45" s="57">
        <v>0</v>
      </c>
      <c r="E45" s="60">
        <f t="shared" si="115"/>
        <v>0</v>
      </c>
      <c r="F45" s="18">
        <v>0</v>
      </c>
      <c r="G45" s="60">
        <f t="shared" ref="G45" si="176">F45/F$53*100</f>
        <v>0</v>
      </c>
      <c r="H45" s="57">
        <v>0</v>
      </c>
      <c r="I45" s="60">
        <f t="shared" ref="I45" si="177">H45/H$53*100</f>
        <v>0</v>
      </c>
      <c r="J45" s="18">
        <v>0</v>
      </c>
      <c r="K45" s="60">
        <f t="shared" ref="K45" si="178">J45/J$53*100</f>
        <v>0</v>
      </c>
      <c r="L45" s="18">
        <v>0</v>
      </c>
      <c r="M45" s="60">
        <f t="shared" ref="M45" si="179">L45/L$53*100</f>
        <v>0</v>
      </c>
      <c r="N45" s="57">
        <v>0</v>
      </c>
      <c r="O45" s="60">
        <f t="shared" ref="O45" si="180">N45/N$53*100</f>
        <v>0</v>
      </c>
      <c r="P45" s="18">
        <v>0</v>
      </c>
      <c r="Q45" s="58">
        <f t="shared" ref="Q45" si="181">P45/P$53*100</f>
        <v>0</v>
      </c>
      <c r="R45" s="3"/>
    </row>
    <row r="46" spans="1:18" ht="15" customHeight="1">
      <c r="A46" s="10" t="s">
        <v>223</v>
      </c>
      <c r="B46" s="18">
        <v>0</v>
      </c>
      <c r="C46" s="60">
        <f t="shared" si="115"/>
        <v>0</v>
      </c>
      <c r="D46" s="57">
        <v>0</v>
      </c>
      <c r="E46" s="60">
        <f t="shared" si="115"/>
        <v>0</v>
      </c>
      <c r="F46" s="18">
        <v>0</v>
      </c>
      <c r="G46" s="60">
        <f t="shared" ref="G46" si="182">F46/F$53*100</f>
        <v>0</v>
      </c>
      <c r="H46" s="57">
        <v>0</v>
      </c>
      <c r="I46" s="60">
        <f t="shared" ref="I46" si="183">H46/H$53*100</f>
        <v>0</v>
      </c>
      <c r="J46" s="18">
        <v>0</v>
      </c>
      <c r="K46" s="60">
        <f t="shared" ref="K46" si="184">J46/J$53*100</f>
        <v>0</v>
      </c>
      <c r="L46" s="18">
        <v>0</v>
      </c>
      <c r="M46" s="60">
        <f t="shared" ref="M46" si="185">L46/L$53*100</f>
        <v>0</v>
      </c>
      <c r="N46" s="57">
        <v>0</v>
      </c>
      <c r="O46" s="60">
        <f t="shared" ref="O46" si="186">N46/N$53*100</f>
        <v>0</v>
      </c>
      <c r="P46" s="18">
        <v>0</v>
      </c>
      <c r="Q46" s="58">
        <f t="shared" ref="Q46" si="187">P46/P$53*100</f>
        <v>0</v>
      </c>
      <c r="R46" s="3"/>
    </row>
    <row r="47" spans="1:18" ht="15" customHeight="1">
      <c r="A47" s="10" t="s">
        <v>224</v>
      </c>
      <c r="B47" s="18">
        <v>0</v>
      </c>
      <c r="C47" s="60">
        <f t="shared" si="115"/>
        <v>0</v>
      </c>
      <c r="D47" s="57">
        <v>0</v>
      </c>
      <c r="E47" s="60">
        <f t="shared" si="115"/>
        <v>0</v>
      </c>
      <c r="F47" s="18">
        <v>0</v>
      </c>
      <c r="G47" s="60">
        <f t="shared" ref="G47" si="188">F47/F$53*100</f>
        <v>0</v>
      </c>
      <c r="H47" s="57">
        <v>0</v>
      </c>
      <c r="I47" s="60">
        <f t="shared" ref="I47" si="189">H47/H$53*100</f>
        <v>0</v>
      </c>
      <c r="J47" s="18">
        <v>0</v>
      </c>
      <c r="K47" s="60">
        <f t="shared" ref="K47" si="190">J47/J$53*100</f>
        <v>0</v>
      </c>
      <c r="L47" s="18">
        <v>0</v>
      </c>
      <c r="M47" s="60">
        <f t="shared" ref="M47" si="191">L47/L$53*100</f>
        <v>0</v>
      </c>
      <c r="N47" s="57">
        <v>0</v>
      </c>
      <c r="O47" s="60">
        <f t="shared" ref="O47" si="192">N47/N$53*100</f>
        <v>0</v>
      </c>
      <c r="P47" s="18">
        <v>0</v>
      </c>
      <c r="Q47" s="58">
        <f t="shared" ref="Q47" si="193">P47/P$53*100</f>
        <v>0</v>
      </c>
      <c r="R47" s="3"/>
    </row>
    <row r="48" spans="1:18" ht="15" customHeight="1">
      <c r="A48" s="10" t="s">
        <v>225</v>
      </c>
      <c r="B48" s="18">
        <v>0</v>
      </c>
      <c r="C48" s="60">
        <f t="shared" si="115"/>
        <v>0</v>
      </c>
      <c r="D48" s="57">
        <v>0</v>
      </c>
      <c r="E48" s="60">
        <f t="shared" si="115"/>
        <v>0</v>
      </c>
      <c r="F48" s="18">
        <v>0</v>
      </c>
      <c r="G48" s="60">
        <f t="shared" ref="G48" si="194">F48/F$53*100</f>
        <v>0</v>
      </c>
      <c r="H48" s="57">
        <v>0</v>
      </c>
      <c r="I48" s="60">
        <f t="shared" ref="I48" si="195">H48/H$53*100</f>
        <v>0</v>
      </c>
      <c r="J48" s="18">
        <v>0</v>
      </c>
      <c r="K48" s="60">
        <f t="shared" ref="K48" si="196">J48/J$53*100</f>
        <v>0</v>
      </c>
      <c r="L48" s="18">
        <v>0</v>
      </c>
      <c r="M48" s="60">
        <f t="shared" ref="M48" si="197">L48/L$53*100</f>
        <v>0</v>
      </c>
      <c r="N48" s="57">
        <v>0</v>
      </c>
      <c r="O48" s="60">
        <f t="shared" ref="O48" si="198">N48/N$53*100</f>
        <v>0</v>
      </c>
      <c r="P48" s="18">
        <v>0</v>
      </c>
      <c r="Q48" s="58">
        <f t="shared" ref="Q48" si="199">P48/P$53*100</f>
        <v>0</v>
      </c>
      <c r="R48" s="3"/>
    </row>
    <row r="49" spans="1:18" ht="15" customHeight="1">
      <c r="A49" s="10" t="s">
        <v>226</v>
      </c>
      <c r="B49" s="18">
        <v>0</v>
      </c>
      <c r="C49" s="60">
        <f t="shared" si="115"/>
        <v>0</v>
      </c>
      <c r="D49" s="57">
        <v>0</v>
      </c>
      <c r="E49" s="60">
        <f t="shared" si="115"/>
        <v>0</v>
      </c>
      <c r="F49" s="18">
        <v>0</v>
      </c>
      <c r="G49" s="60">
        <f t="shared" ref="G49" si="200">F49/F$53*100</f>
        <v>0</v>
      </c>
      <c r="H49" s="57">
        <v>0</v>
      </c>
      <c r="I49" s="60">
        <f t="shared" ref="I49" si="201">H49/H$53*100</f>
        <v>0</v>
      </c>
      <c r="J49" s="18">
        <v>0</v>
      </c>
      <c r="K49" s="60">
        <f t="shared" ref="K49" si="202">J49/J$53*100</f>
        <v>0</v>
      </c>
      <c r="L49" s="18">
        <v>0</v>
      </c>
      <c r="M49" s="60">
        <f t="shared" ref="M49" si="203">L49/L$53*100</f>
        <v>0</v>
      </c>
      <c r="N49" s="57">
        <v>0</v>
      </c>
      <c r="O49" s="60">
        <f t="shared" ref="O49" si="204">N49/N$53*100</f>
        <v>0</v>
      </c>
      <c r="P49" s="18">
        <v>0</v>
      </c>
      <c r="Q49" s="58">
        <f t="shared" ref="Q49" si="205">P49/P$53*100</f>
        <v>0</v>
      </c>
      <c r="R49" s="3"/>
    </row>
    <row r="50" spans="1:18" ht="15" customHeight="1">
      <c r="A50" s="10" t="s">
        <v>227</v>
      </c>
      <c r="B50" s="18">
        <v>0</v>
      </c>
      <c r="C50" s="60">
        <f t="shared" si="115"/>
        <v>0</v>
      </c>
      <c r="D50" s="57">
        <v>0</v>
      </c>
      <c r="E50" s="60">
        <f t="shared" si="115"/>
        <v>0</v>
      </c>
      <c r="F50" s="18">
        <v>0</v>
      </c>
      <c r="G50" s="60">
        <f t="shared" ref="G50" si="206">F50/F$53*100</f>
        <v>0</v>
      </c>
      <c r="H50" s="57">
        <v>0</v>
      </c>
      <c r="I50" s="60">
        <f t="shared" ref="I50" si="207">H50/H$53*100</f>
        <v>0</v>
      </c>
      <c r="J50" s="18">
        <v>0</v>
      </c>
      <c r="K50" s="60">
        <f t="shared" ref="K50" si="208">J50/J$53*100</f>
        <v>0</v>
      </c>
      <c r="L50" s="18">
        <v>0</v>
      </c>
      <c r="M50" s="60">
        <f t="shared" ref="M50" si="209">L50/L$53*100</f>
        <v>0</v>
      </c>
      <c r="N50" s="57">
        <v>0</v>
      </c>
      <c r="O50" s="60">
        <f t="shared" ref="O50" si="210">N50/N$53*100</f>
        <v>0</v>
      </c>
      <c r="P50" s="18">
        <v>0</v>
      </c>
      <c r="Q50" s="58">
        <f t="shared" ref="Q50" si="211">P50/P$53*100</f>
        <v>0</v>
      </c>
      <c r="R50" s="3"/>
    </row>
    <row r="51" spans="1:18" ht="15" customHeight="1">
      <c r="A51" s="10" t="s">
        <v>228</v>
      </c>
      <c r="B51" s="18">
        <v>0</v>
      </c>
      <c r="C51" s="60">
        <f t="shared" si="115"/>
        <v>0</v>
      </c>
      <c r="D51" s="57">
        <v>0</v>
      </c>
      <c r="E51" s="60">
        <f t="shared" si="115"/>
        <v>0</v>
      </c>
      <c r="F51" s="18">
        <v>0</v>
      </c>
      <c r="G51" s="60">
        <f t="shared" ref="G51" si="212">F51/F$53*100</f>
        <v>0</v>
      </c>
      <c r="H51" s="57">
        <v>0</v>
      </c>
      <c r="I51" s="60">
        <f t="shared" ref="I51" si="213">H51/H$53*100</f>
        <v>0</v>
      </c>
      <c r="J51" s="18">
        <v>0</v>
      </c>
      <c r="K51" s="60">
        <f t="shared" ref="K51" si="214">J51/J$53*100</f>
        <v>0</v>
      </c>
      <c r="L51" s="18">
        <v>0</v>
      </c>
      <c r="M51" s="60">
        <f t="shared" ref="M51" si="215">L51/L$53*100</f>
        <v>0</v>
      </c>
      <c r="N51" s="57">
        <v>0</v>
      </c>
      <c r="O51" s="60">
        <f t="shared" ref="O51" si="216">N51/N$53*100</f>
        <v>0</v>
      </c>
      <c r="P51" s="18">
        <v>0</v>
      </c>
      <c r="Q51" s="58">
        <f t="shared" ref="Q51" si="217">P51/P$53*100</f>
        <v>0</v>
      </c>
      <c r="R51" s="3"/>
    </row>
    <row r="52" spans="1:18" ht="15" customHeight="1">
      <c r="A52" s="10" t="s">
        <v>9</v>
      </c>
      <c r="B52" s="16">
        <v>39</v>
      </c>
      <c r="C52" s="60">
        <f t="shared" si="115"/>
        <v>39</v>
      </c>
      <c r="D52" s="57">
        <v>39</v>
      </c>
      <c r="E52" s="60">
        <f t="shared" si="115"/>
        <v>39</v>
      </c>
      <c r="F52" s="18">
        <v>39</v>
      </c>
      <c r="G52" s="60">
        <f t="shared" ref="G52" si="218">F52/F$53*100</f>
        <v>39</v>
      </c>
      <c r="H52" s="57">
        <v>41</v>
      </c>
      <c r="I52" s="60">
        <f t="shared" ref="I52" si="219">H52/H$53*100</f>
        <v>41</v>
      </c>
      <c r="J52" s="18">
        <v>40</v>
      </c>
      <c r="K52" s="60">
        <f t="shared" ref="K52" si="220">J52/J$53*100</f>
        <v>40</v>
      </c>
      <c r="L52" s="18">
        <v>40</v>
      </c>
      <c r="M52" s="60">
        <f t="shared" ref="M52" si="221">L52/L$53*100</f>
        <v>40</v>
      </c>
      <c r="N52" s="57">
        <v>35</v>
      </c>
      <c r="O52" s="60">
        <f t="shared" ref="O52" si="222">N52/N$53*100</f>
        <v>35</v>
      </c>
      <c r="P52" s="18">
        <v>39</v>
      </c>
      <c r="Q52" s="58">
        <f t="shared" ref="Q52" si="223">P52/P$53*100</f>
        <v>39</v>
      </c>
      <c r="R52" s="3"/>
    </row>
    <row r="53" spans="1:18" ht="15" customHeight="1">
      <c r="A53" s="23" t="s">
        <v>10</v>
      </c>
      <c r="B53" s="64">
        <f>SUM(B34:B52)</f>
        <v>100</v>
      </c>
      <c r="C53" s="65">
        <f t="shared" si="115"/>
        <v>100</v>
      </c>
      <c r="D53" s="64">
        <f>SUM(D34:D52)</f>
        <v>100</v>
      </c>
      <c r="E53" s="65">
        <f t="shared" si="115"/>
        <v>100</v>
      </c>
      <c r="F53" s="64">
        <f>SUM(F34:F52)</f>
        <v>100</v>
      </c>
      <c r="G53" s="65">
        <f t="shared" ref="G53" si="224">F53/F$53*100</f>
        <v>100</v>
      </c>
      <c r="H53" s="64">
        <f>SUM(H34:H52)</f>
        <v>100</v>
      </c>
      <c r="I53" s="65">
        <f t="shared" ref="I53" si="225">H53/H$53*100</f>
        <v>100</v>
      </c>
      <c r="J53" s="64">
        <f>SUM(J34:J52)</f>
        <v>100</v>
      </c>
      <c r="K53" s="65">
        <f t="shared" ref="K53" si="226">J53/J$53*100</f>
        <v>100</v>
      </c>
      <c r="L53" s="64">
        <f>SUM(L34:L52)</f>
        <v>100</v>
      </c>
      <c r="M53" s="65">
        <f t="shared" ref="M53" si="227">L53/L$53*100</f>
        <v>100</v>
      </c>
      <c r="N53" s="64">
        <f>SUM(N34:N52)</f>
        <v>100</v>
      </c>
      <c r="O53" s="65">
        <f t="shared" ref="O53" si="228">N53/N$53*100</f>
        <v>100</v>
      </c>
      <c r="P53" s="64">
        <f>SUM(P34:P52)</f>
        <v>100</v>
      </c>
      <c r="Q53" s="66">
        <f t="shared" ref="Q53" si="229">P53/P$53*100</f>
        <v>100</v>
      </c>
      <c r="R53" s="3"/>
    </row>
    <row r="54" spans="1:18" ht="15" customHeight="1"/>
    <row r="55" spans="1:18" ht="15" customHeight="1">
      <c r="A55" s="27"/>
      <c r="B55" s="82" t="s">
        <v>144</v>
      </c>
      <c r="C55" s="83"/>
      <c r="D55" s="83"/>
      <c r="E55" s="83"/>
      <c r="F55" s="83"/>
      <c r="G55" s="83"/>
      <c r="H55" s="83"/>
      <c r="I55" s="84"/>
      <c r="J55" s="79" t="s">
        <v>153</v>
      </c>
      <c r="K55" s="80"/>
      <c r="L55" s="80"/>
      <c r="M55" s="80"/>
      <c r="N55" s="80"/>
      <c r="O55" s="80"/>
      <c r="P55" s="80"/>
      <c r="Q55" s="80"/>
    </row>
    <row r="56" spans="1:18" ht="15" customHeight="1">
      <c r="A56" s="26"/>
      <c r="B56" s="79" t="s">
        <v>149</v>
      </c>
      <c r="C56" s="80"/>
      <c r="D56" s="79" t="s">
        <v>150</v>
      </c>
      <c r="E56" s="81"/>
      <c r="F56" s="80" t="s">
        <v>151</v>
      </c>
      <c r="G56" s="80"/>
      <c r="H56" s="79" t="s">
        <v>152</v>
      </c>
      <c r="I56" s="81"/>
      <c r="J56" s="79" t="s">
        <v>149</v>
      </c>
      <c r="K56" s="80"/>
      <c r="L56" s="79" t="s">
        <v>150</v>
      </c>
      <c r="M56" s="81"/>
      <c r="N56" s="80" t="s">
        <v>151</v>
      </c>
      <c r="O56" s="80"/>
      <c r="P56" s="79" t="s">
        <v>152</v>
      </c>
      <c r="Q56" s="80"/>
    </row>
    <row r="57" spans="1:18" ht="15" customHeight="1">
      <c r="A57" s="47"/>
      <c r="B57" s="52" t="s">
        <v>7</v>
      </c>
      <c r="C57" s="47" t="s">
        <v>8</v>
      </c>
      <c r="D57" s="52" t="s">
        <v>7</v>
      </c>
      <c r="E57" s="54" t="s">
        <v>8</v>
      </c>
      <c r="F57" s="47" t="s">
        <v>7</v>
      </c>
      <c r="G57" s="47" t="s">
        <v>8</v>
      </c>
      <c r="H57" s="52" t="s">
        <v>7</v>
      </c>
      <c r="I57" s="54" t="s">
        <v>8</v>
      </c>
      <c r="J57" s="52" t="s">
        <v>7</v>
      </c>
      <c r="K57" s="47" t="s">
        <v>8</v>
      </c>
      <c r="L57" s="52" t="s">
        <v>7</v>
      </c>
      <c r="M57" s="54" t="s">
        <v>8</v>
      </c>
      <c r="N57" s="47" t="s">
        <v>7</v>
      </c>
      <c r="O57" s="47" t="s">
        <v>8</v>
      </c>
      <c r="P57" s="52" t="s">
        <v>7</v>
      </c>
      <c r="Q57" s="47" t="s">
        <v>8</v>
      </c>
    </row>
    <row r="58" spans="1:18" ht="15" customHeight="1">
      <c r="A58" s="10" t="s">
        <v>211</v>
      </c>
      <c r="B58" s="18">
        <v>42</v>
      </c>
      <c r="C58" s="60">
        <f>B58/B$77*100</f>
        <v>42</v>
      </c>
      <c r="D58" s="18">
        <v>36</v>
      </c>
      <c r="E58" s="60">
        <f>D58/D$77*100</f>
        <v>36</v>
      </c>
      <c r="F58" s="57">
        <v>36</v>
      </c>
      <c r="G58" s="60">
        <f>F58/F$77*100</f>
        <v>36</v>
      </c>
      <c r="H58" s="18">
        <v>40</v>
      </c>
      <c r="I58" s="60">
        <f>H58/H$77*100</f>
        <v>40</v>
      </c>
      <c r="J58" s="18">
        <v>19</v>
      </c>
      <c r="K58" s="60">
        <f>J58/J$77*100</f>
        <v>19</v>
      </c>
      <c r="L58" s="18">
        <v>20</v>
      </c>
      <c r="M58" s="60">
        <f>L58/L$77*100</f>
        <v>20</v>
      </c>
      <c r="N58" s="57">
        <v>20</v>
      </c>
      <c r="O58" s="60">
        <f>N58/N$77*100</f>
        <v>20</v>
      </c>
      <c r="P58" s="18">
        <v>24</v>
      </c>
      <c r="Q58" s="70">
        <f>P58/P$77*100</f>
        <v>24</v>
      </c>
    </row>
    <row r="59" spans="1:18" ht="15" customHeight="1">
      <c r="A59" s="10" t="s">
        <v>212</v>
      </c>
      <c r="B59" s="18">
        <v>10</v>
      </c>
      <c r="C59" s="60">
        <f t="shared" ref="C59:E77" si="230">B59/B$77*100</f>
        <v>10</v>
      </c>
      <c r="D59" s="18">
        <v>6</v>
      </c>
      <c r="E59" s="60">
        <f t="shared" si="230"/>
        <v>6</v>
      </c>
      <c r="F59" s="57">
        <v>7</v>
      </c>
      <c r="G59" s="60">
        <f t="shared" ref="G59" si="231">F59/F$77*100</f>
        <v>7.0000000000000009</v>
      </c>
      <c r="H59" s="18">
        <v>7</v>
      </c>
      <c r="I59" s="60">
        <f t="shared" ref="I59" si="232">H59/H$77*100</f>
        <v>7.0000000000000009</v>
      </c>
      <c r="J59" s="18">
        <v>24</v>
      </c>
      <c r="K59" s="60">
        <f t="shared" ref="K59" si="233">J59/J$77*100</f>
        <v>24</v>
      </c>
      <c r="L59" s="18">
        <v>24</v>
      </c>
      <c r="M59" s="60">
        <f t="shared" ref="M59" si="234">L59/L$77*100</f>
        <v>24</v>
      </c>
      <c r="N59" s="57">
        <v>23</v>
      </c>
      <c r="O59" s="60">
        <f t="shared" ref="O59" si="235">N59/N$77*100</f>
        <v>23</v>
      </c>
      <c r="P59" s="18">
        <v>21</v>
      </c>
      <c r="Q59" s="58">
        <f t="shared" ref="Q59" si="236">P59/P$77*100</f>
        <v>21</v>
      </c>
    </row>
    <row r="60" spans="1:18" ht="15" customHeight="1">
      <c r="A60" s="10" t="s">
        <v>213</v>
      </c>
      <c r="B60" s="18">
        <v>5</v>
      </c>
      <c r="C60" s="60">
        <f t="shared" si="230"/>
        <v>5</v>
      </c>
      <c r="D60" s="18">
        <v>16</v>
      </c>
      <c r="E60" s="60">
        <f t="shared" si="230"/>
        <v>16</v>
      </c>
      <c r="F60" s="57">
        <v>13</v>
      </c>
      <c r="G60" s="60">
        <f t="shared" ref="G60" si="237">F60/F$77*100</f>
        <v>13</v>
      </c>
      <c r="H60" s="18">
        <v>5</v>
      </c>
      <c r="I60" s="60">
        <f t="shared" ref="I60" si="238">H60/H$77*100</f>
        <v>5</v>
      </c>
      <c r="J60" s="18">
        <v>13</v>
      </c>
      <c r="K60" s="60">
        <f t="shared" ref="K60" si="239">J60/J$77*100</f>
        <v>13</v>
      </c>
      <c r="L60" s="18">
        <v>15</v>
      </c>
      <c r="M60" s="60">
        <f t="shared" ref="M60" si="240">L60/L$77*100</f>
        <v>15</v>
      </c>
      <c r="N60" s="57">
        <v>17</v>
      </c>
      <c r="O60" s="60">
        <f t="shared" ref="O60" si="241">N60/N$77*100</f>
        <v>17</v>
      </c>
      <c r="P60" s="18">
        <v>13</v>
      </c>
      <c r="Q60" s="58">
        <f t="shared" ref="Q60" si="242">P60/P$77*100</f>
        <v>13</v>
      </c>
    </row>
    <row r="61" spans="1:18" ht="15" customHeight="1">
      <c r="A61" s="10" t="s">
        <v>214</v>
      </c>
      <c r="B61" s="18">
        <v>5</v>
      </c>
      <c r="C61" s="60">
        <f t="shared" si="230"/>
        <v>5</v>
      </c>
      <c r="D61" s="18">
        <v>4</v>
      </c>
      <c r="E61" s="60">
        <f t="shared" si="230"/>
        <v>4</v>
      </c>
      <c r="F61" s="57">
        <v>5</v>
      </c>
      <c r="G61" s="60">
        <f t="shared" ref="G61" si="243">F61/F$77*100</f>
        <v>5</v>
      </c>
      <c r="H61" s="18">
        <v>5</v>
      </c>
      <c r="I61" s="60">
        <f t="shared" ref="I61" si="244">H61/H$77*100</f>
        <v>5</v>
      </c>
      <c r="J61" s="18">
        <v>3</v>
      </c>
      <c r="K61" s="60">
        <f t="shared" ref="K61" si="245">J61/J$77*100</f>
        <v>3</v>
      </c>
      <c r="L61" s="18">
        <v>3</v>
      </c>
      <c r="M61" s="60">
        <f t="shared" ref="M61" si="246">L61/L$77*100</f>
        <v>3</v>
      </c>
      <c r="N61" s="57">
        <v>1</v>
      </c>
      <c r="O61" s="60">
        <f t="shared" ref="O61" si="247">N61/N$77*100</f>
        <v>1</v>
      </c>
      <c r="P61" s="18">
        <v>4</v>
      </c>
      <c r="Q61" s="58">
        <f t="shared" ref="Q61" si="248">P61/P$77*100</f>
        <v>4</v>
      </c>
    </row>
    <row r="62" spans="1:18" ht="15" customHeight="1">
      <c r="A62" s="10" t="s">
        <v>215</v>
      </c>
      <c r="B62" s="18">
        <v>0</v>
      </c>
      <c r="C62" s="60">
        <f t="shared" si="230"/>
        <v>0</v>
      </c>
      <c r="D62" s="18">
        <v>2</v>
      </c>
      <c r="E62" s="60">
        <f t="shared" si="230"/>
        <v>2</v>
      </c>
      <c r="F62" s="57">
        <v>1</v>
      </c>
      <c r="G62" s="60">
        <f t="shared" ref="G62" si="249">F62/F$77*100</f>
        <v>1</v>
      </c>
      <c r="H62" s="18">
        <v>0</v>
      </c>
      <c r="I62" s="60">
        <f t="shared" ref="I62" si="250">H62/H$77*100</f>
        <v>0</v>
      </c>
      <c r="J62" s="18">
        <v>2</v>
      </c>
      <c r="K62" s="60">
        <f t="shared" ref="K62" si="251">J62/J$77*100</f>
        <v>2</v>
      </c>
      <c r="L62" s="18">
        <v>2</v>
      </c>
      <c r="M62" s="60">
        <f t="shared" ref="M62" si="252">L62/L$77*100</f>
        <v>2</v>
      </c>
      <c r="N62" s="57">
        <v>2</v>
      </c>
      <c r="O62" s="60">
        <f t="shared" ref="O62" si="253">N62/N$77*100</f>
        <v>2</v>
      </c>
      <c r="P62" s="18">
        <v>1</v>
      </c>
      <c r="Q62" s="58">
        <f t="shared" ref="Q62" si="254">P62/P$77*100</f>
        <v>1</v>
      </c>
    </row>
    <row r="63" spans="1:18" ht="15" customHeight="1">
      <c r="A63" s="10" t="s">
        <v>216</v>
      </c>
      <c r="B63" s="18">
        <v>0</v>
      </c>
      <c r="C63" s="60">
        <f t="shared" si="230"/>
        <v>0</v>
      </c>
      <c r="D63" s="18">
        <v>1</v>
      </c>
      <c r="E63" s="60">
        <f t="shared" si="230"/>
        <v>1</v>
      </c>
      <c r="F63" s="57">
        <v>2</v>
      </c>
      <c r="G63" s="60">
        <f t="shared" ref="G63" si="255">F63/F$77*100</f>
        <v>2</v>
      </c>
      <c r="H63" s="18">
        <v>0</v>
      </c>
      <c r="I63" s="60">
        <f t="shared" ref="I63" si="256">H63/H$77*100</f>
        <v>0</v>
      </c>
      <c r="J63" s="18">
        <v>0</v>
      </c>
      <c r="K63" s="60">
        <f t="shared" ref="K63" si="257">J63/J$77*100</f>
        <v>0</v>
      </c>
      <c r="L63" s="18">
        <v>0</v>
      </c>
      <c r="M63" s="60">
        <f t="shared" ref="M63" si="258">L63/L$77*100</f>
        <v>0</v>
      </c>
      <c r="N63" s="57">
        <v>1</v>
      </c>
      <c r="O63" s="60">
        <f t="shared" ref="O63" si="259">N63/N$77*100</f>
        <v>1</v>
      </c>
      <c r="P63" s="18">
        <v>1</v>
      </c>
      <c r="Q63" s="58">
        <f t="shared" ref="Q63" si="260">P63/P$77*100</f>
        <v>1</v>
      </c>
    </row>
    <row r="64" spans="1:18" ht="15" customHeight="1">
      <c r="A64" s="10" t="s">
        <v>217</v>
      </c>
      <c r="B64" s="18">
        <v>0</v>
      </c>
      <c r="C64" s="60">
        <f t="shared" si="230"/>
        <v>0</v>
      </c>
      <c r="D64" s="18">
        <v>0</v>
      </c>
      <c r="E64" s="60">
        <f t="shared" si="230"/>
        <v>0</v>
      </c>
      <c r="F64" s="57">
        <v>0</v>
      </c>
      <c r="G64" s="60">
        <f t="shared" ref="G64" si="261">F64/F$77*100</f>
        <v>0</v>
      </c>
      <c r="H64" s="18">
        <v>1</v>
      </c>
      <c r="I64" s="60">
        <f t="shared" ref="I64" si="262">H64/H$77*100</f>
        <v>1</v>
      </c>
      <c r="J64" s="18">
        <v>1</v>
      </c>
      <c r="K64" s="60">
        <f t="shared" ref="K64" si="263">J64/J$77*100</f>
        <v>1</v>
      </c>
      <c r="L64" s="18">
        <v>1</v>
      </c>
      <c r="M64" s="60">
        <f t="shared" ref="M64" si="264">L64/L$77*100</f>
        <v>1</v>
      </c>
      <c r="N64" s="57">
        <v>0</v>
      </c>
      <c r="O64" s="60">
        <f t="shared" ref="O64" si="265">N64/N$77*100</f>
        <v>0</v>
      </c>
      <c r="P64" s="18">
        <v>1</v>
      </c>
      <c r="Q64" s="58">
        <f t="shared" ref="Q64" si="266">P64/P$77*100</f>
        <v>1</v>
      </c>
    </row>
    <row r="65" spans="1:18" ht="15" customHeight="1">
      <c r="A65" s="10" t="s">
        <v>218</v>
      </c>
      <c r="B65" s="18">
        <v>0</v>
      </c>
      <c r="C65" s="60">
        <f t="shared" si="230"/>
        <v>0</v>
      </c>
      <c r="D65" s="18">
        <v>0</v>
      </c>
      <c r="E65" s="60">
        <f t="shared" si="230"/>
        <v>0</v>
      </c>
      <c r="F65" s="57">
        <v>0</v>
      </c>
      <c r="G65" s="60">
        <f t="shared" ref="G65" si="267">F65/F$77*100</f>
        <v>0</v>
      </c>
      <c r="H65" s="18">
        <v>1</v>
      </c>
      <c r="I65" s="60">
        <f t="shared" ref="I65" si="268">H65/H$77*100</f>
        <v>1</v>
      </c>
      <c r="J65" s="18">
        <v>0</v>
      </c>
      <c r="K65" s="60">
        <f t="shared" ref="K65" si="269">J65/J$77*100</f>
        <v>0</v>
      </c>
      <c r="L65" s="18">
        <v>0</v>
      </c>
      <c r="M65" s="60">
        <f t="shared" ref="M65" si="270">L65/L$77*100</f>
        <v>0</v>
      </c>
      <c r="N65" s="57">
        <v>0</v>
      </c>
      <c r="O65" s="60">
        <f t="shared" ref="O65" si="271">N65/N$77*100</f>
        <v>0</v>
      </c>
      <c r="P65" s="18">
        <v>0</v>
      </c>
      <c r="Q65" s="58">
        <f t="shared" ref="Q65" si="272">P65/P$77*100</f>
        <v>0</v>
      </c>
    </row>
    <row r="66" spans="1:18" ht="15" customHeight="1">
      <c r="A66" s="10" t="s">
        <v>219</v>
      </c>
      <c r="B66" s="18">
        <v>0</v>
      </c>
      <c r="C66" s="60">
        <f t="shared" si="230"/>
        <v>0</v>
      </c>
      <c r="D66" s="18">
        <v>0</v>
      </c>
      <c r="E66" s="60">
        <f t="shared" si="230"/>
        <v>0</v>
      </c>
      <c r="F66" s="57">
        <v>0</v>
      </c>
      <c r="G66" s="60">
        <f t="shared" ref="G66" si="273">F66/F$77*100</f>
        <v>0</v>
      </c>
      <c r="H66" s="18">
        <v>1</v>
      </c>
      <c r="I66" s="60">
        <f t="shared" ref="I66" si="274">H66/H$77*100</f>
        <v>1</v>
      </c>
      <c r="J66" s="18">
        <v>0</v>
      </c>
      <c r="K66" s="60">
        <f t="shared" ref="K66" si="275">J66/J$77*100</f>
        <v>0</v>
      </c>
      <c r="L66" s="18">
        <v>0</v>
      </c>
      <c r="M66" s="60">
        <f t="shared" ref="M66" si="276">L66/L$77*100</f>
        <v>0</v>
      </c>
      <c r="N66" s="57">
        <v>0</v>
      </c>
      <c r="O66" s="60">
        <f t="shared" ref="O66" si="277">N66/N$77*100</f>
        <v>0</v>
      </c>
      <c r="P66" s="18">
        <v>0</v>
      </c>
      <c r="Q66" s="58">
        <f t="shared" ref="Q66" si="278">P66/P$77*100</f>
        <v>0</v>
      </c>
    </row>
    <row r="67" spans="1:18" ht="15" customHeight="1">
      <c r="A67" s="10" t="s">
        <v>220</v>
      </c>
      <c r="B67" s="18">
        <v>0</v>
      </c>
      <c r="C67" s="60">
        <f t="shared" si="230"/>
        <v>0</v>
      </c>
      <c r="D67" s="18">
        <v>0</v>
      </c>
      <c r="E67" s="60">
        <f t="shared" si="230"/>
        <v>0</v>
      </c>
      <c r="F67" s="57">
        <v>0</v>
      </c>
      <c r="G67" s="60">
        <f t="shared" ref="G67" si="279">F67/F$77*100</f>
        <v>0</v>
      </c>
      <c r="H67" s="18">
        <v>0</v>
      </c>
      <c r="I67" s="60">
        <f t="shared" ref="I67" si="280">H67/H$77*100</f>
        <v>0</v>
      </c>
      <c r="J67" s="18">
        <v>0</v>
      </c>
      <c r="K67" s="60">
        <f t="shared" ref="K67" si="281">J67/J$77*100</f>
        <v>0</v>
      </c>
      <c r="L67" s="18">
        <v>0</v>
      </c>
      <c r="M67" s="60">
        <f t="shared" ref="M67" si="282">L67/L$77*100</f>
        <v>0</v>
      </c>
      <c r="N67" s="57">
        <v>0</v>
      </c>
      <c r="O67" s="60">
        <f t="shared" ref="O67" si="283">N67/N$77*100</f>
        <v>0</v>
      </c>
      <c r="P67" s="18">
        <v>0</v>
      </c>
      <c r="Q67" s="58">
        <f t="shared" ref="Q67" si="284">P67/P$77*100</f>
        <v>0</v>
      </c>
    </row>
    <row r="68" spans="1:18" ht="15" customHeight="1">
      <c r="A68" s="10" t="s">
        <v>221</v>
      </c>
      <c r="B68" s="18">
        <v>0</v>
      </c>
      <c r="C68" s="60">
        <f t="shared" si="230"/>
        <v>0</v>
      </c>
      <c r="D68" s="18">
        <v>0</v>
      </c>
      <c r="E68" s="60">
        <f t="shared" si="230"/>
        <v>0</v>
      </c>
      <c r="F68" s="57">
        <v>0</v>
      </c>
      <c r="G68" s="60">
        <f t="shared" ref="G68" si="285">F68/F$77*100</f>
        <v>0</v>
      </c>
      <c r="H68" s="18">
        <v>0</v>
      </c>
      <c r="I68" s="60">
        <f t="shared" ref="I68" si="286">H68/H$77*100</f>
        <v>0</v>
      </c>
      <c r="J68" s="18">
        <v>0</v>
      </c>
      <c r="K68" s="60">
        <f t="shared" ref="K68" si="287">J68/J$77*100</f>
        <v>0</v>
      </c>
      <c r="L68" s="18">
        <v>0</v>
      </c>
      <c r="M68" s="60">
        <f t="shared" ref="M68" si="288">L68/L$77*100</f>
        <v>0</v>
      </c>
      <c r="N68" s="57">
        <v>0</v>
      </c>
      <c r="O68" s="60">
        <f t="shared" ref="O68" si="289">N68/N$77*100</f>
        <v>0</v>
      </c>
      <c r="P68" s="18">
        <v>0</v>
      </c>
      <c r="Q68" s="58">
        <f t="shared" ref="Q68" si="290">P68/P$77*100</f>
        <v>0</v>
      </c>
    </row>
    <row r="69" spans="1:18" ht="15" customHeight="1">
      <c r="A69" s="10" t="s">
        <v>222</v>
      </c>
      <c r="B69" s="18">
        <v>0</v>
      </c>
      <c r="C69" s="60">
        <f t="shared" si="230"/>
        <v>0</v>
      </c>
      <c r="D69" s="18">
        <v>0</v>
      </c>
      <c r="E69" s="60">
        <f t="shared" si="230"/>
        <v>0</v>
      </c>
      <c r="F69" s="57">
        <v>0</v>
      </c>
      <c r="G69" s="60">
        <f t="shared" ref="G69" si="291">F69/F$77*100</f>
        <v>0</v>
      </c>
      <c r="H69" s="18">
        <v>0</v>
      </c>
      <c r="I69" s="60">
        <f t="shared" ref="I69" si="292">H69/H$77*100</f>
        <v>0</v>
      </c>
      <c r="J69" s="18">
        <v>0</v>
      </c>
      <c r="K69" s="60">
        <f t="shared" ref="K69" si="293">J69/J$77*100</f>
        <v>0</v>
      </c>
      <c r="L69" s="18">
        <v>0</v>
      </c>
      <c r="M69" s="60">
        <f t="shared" ref="M69" si="294">L69/L$77*100</f>
        <v>0</v>
      </c>
      <c r="N69" s="57">
        <v>0</v>
      </c>
      <c r="O69" s="60">
        <f t="shared" ref="O69" si="295">N69/N$77*100</f>
        <v>0</v>
      </c>
      <c r="P69" s="18">
        <v>0</v>
      </c>
      <c r="Q69" s="58">
        <f t="shared" ref="Q69" si="296">P69/P$77*100</f>
        <v>0</v>
      </c>
    </row>
    <row r="70" spans="1:18" ht="15" customHeight="1">
      <c r="A70" s="10" t="s">
        <v>223</v>
      </c>
      <c r="B70" s="18">
        <v>0</v>
      </c>
      <c r="C70" s="60">
        <f t="shared" si="230"/>
        <v>0</v>
      </c>
      <c r="D70" s="18">
        <v>0</v>
      </c>
      <c r="E70" s="60">
        <f t="shared" si="230"/>
        <v>0</v>
      </c>
      <c r="F70" s="57">
        <v>0</v>
      </c>
      <c r="G70" s="60">
        <f t="shared" ref="G70" si="297">F70/F$77*100</f>
        <v>0</v>
      </c>
      <c r="H70" s="18">
        <v>0</v>
      </c>
      <c r="I70" s="60">
        <f t="shared" ref="I70" si="298">H70/H$77*100</f>
        <v>0</v>
      </c>
      <c r="J70" s="18">
        <v>0</v>
      </c>
      <c r="K70" s="60">
        <f t="shared" ref="K70" si="299">J70/J$77*100</f>
        <v>0</v>
      </c>
      <c r="L70" s="18">
        <v>0</v>
      </c>
      <c r="M70" s="60">
        <f t="shared" ref="M70" si="300">L70/L$77*100</f>
        <v>0</v>
      </c>
      <c r="N70" s="57">
        <v>0</v>
      </c>
      <c r="O70" s="60">
        <f t="shared" ref="O70" si="301">N70/N$77*100</f>
        <v>0</v>
      </c>
      <c r="P70" s="18">
        <v>0</v>
      </c>
      <c r="Q70" s="58">
        <f t="shared" ref="Q70" si="302">P70/P$77*100</f>
        <v>0</v>
      </c>
    </row>
    <row r="71" spans="1:18" ht="15" customHeight="1">
      <c r="A71" s="10" t="s">
        <v>224</v>
      </c>
      <c r="B71" s="18">
        <v>0</v>
      </c>
      <c r="C71" s="60">
        <f t="shared" si="230"/>
        <v>0</v>
      </c>
      <c r="D71" s="18">
        <v>0</v>
      </c>
      <c r="E71" s="60">
        <f t="shared" si="230"/>
        <v>0</v>
      </c>
      <c r="F71" s="57">
        <v>0</v>
      </c>
      <c r="G71" s="60">
        <f t="shared" ref="G71" si="303">F71/F$77*100</f>
        <v>0</v>
      </c>
      <c r="H71" s="18">
        <v>0</v>
      </c>
      <c r="I71" s="60">
        <f t="shared" ref="I71" si="304">H71/H$77*100</f>
        <v>0</v>
      </c>
      <c r="J71" s="18">
        <v>0</v>
      </c>
      <c r="K71" s="60">
        <f t="shared" ref="K71" si="305">J71/J$77*100</f>
        <v>0</v>
      </c>
      <c r="L71" s="18">
        <v>0</v>
      </c>
      <c r="M71" s="60">
        <f t="shared" ref="M71" si="306">L71/L$77*100</f>
        <v>0</v>
      </c>
      <c r="N71" s="57">
        <v>0</v>
      </c>
      <c r="O71" s="60">
        <f t="shared" ref="O71" si="307">N71/N$77*100</f>
        <v>0</v>
      </c>
      <c r="P71" s="18">
        <v>0</v>
      </c>
      <c r="Q71" s="58">
        <f t="shared" ref="Q71" si="308">P71/P$77*100</f>
        <v>0</v>
      </c>
    </row>
    <row r="72" spans="1:18" ht="15" customHeight="1">
      <c r="A72" s="10" t="s">
        <v>225</v>
      </c>
      <c r="B72" s="18">
        <v>0</v>
      </c>
      <c r="C72" s="60">
        <f t="shared" si="230"/>
        <v>0</v>
      </c>
      <c r="D72" s="18">
        <v>0</v>
      </c>
      <c r="E72" s="60">
        <f t="shared" si="230"/>
        <v>0</v>
      </c>
      <c r="F72" s="57">
        <v>0</v>
      </c>
      <c r="G72" s="60">
        <f t="shared" ref="G72" si="309">F72/F$77*100</f>
        <v>0</v>
      </c>
      <c r="H72" s="18">
        <v>0</v>
      </c>
      <c r="I72" s="60">
        <f t="shared" ref="I72" si="310">H72/H$77*100</f>
        <v>0</v>
      </c>
      <c r="J72" s="18">
        <v>0</v>
      </c>
      <c r="K72" s="60">
        <f t="shared" ref="K72" si="311">J72/J$77*100</f>
        <v>0</v>
      </c>
      <c r="L72" s="18">
        <v>0</v>
      </c>
      <c r="M72" s="60">
        <f t="shared" ref="M72" si="312">L72/L$77*100</f>
        <v>0</v>
      </c>
      <c r="N72" s="57">
        <v>0</v>
      </c>
      <c r="O72" s="60">
        <f t="shared" ref="O72" si="313">N72/N$77*100</f>
        <v>0</v>
      </c>
      <c r="P72" s="18">
        <v>0</v>
      </c>
      <c r="Q72" s="58">
        <f t="shared" ref="Q72" si="314">P72/P$77*100</f>
        <v>0</v>
      </c>
    </row>
    <row r="73" spans="1:18" ht="15" customHeight="1">
      <c r="A73" s="10" t="s">
        <v>226</v>
      </c>
      <c r="B73" s="18">
        <v>0</v>
      </c>
      <c r="C73" s="60">
        <f t="shared" si="230"/>
        <v>0</v>
      </c>
      <c r="D73" s="18">
        <v>0</v>
      </c>
      <c r="E73" s="60">
        <f t="shared" si="230"/>
        <v>0</v>
      </c>
      <c r="F73" s="57">
        <v>0</v>
      </c>
      <c r="G73" s="60">
        <f t="shared" ref="G73" si="315">F73/F$77*100</f>
        <v>0</v>
      </c>
      <c r="H73" s="18">
        <v>0</v>
      </c>
      <c r="I73" s="60">
        <f t="shared" ref="I73" si="316">H73/H$77*100</f>
        <v>0</v>
      </c>
      <c r="J73" s="18">
        <v>0</v>
      </c>
      <c r="K73" s="60">
        <f t="shared" ref="K73" si="317">J73/J$77*100</f>
        <v>0</v>
      </c>
      <c r="L73" s="18">
        <v>0</v>
      </c>
      <c r="M73" s="60">
        <f t="shared" ref="M73" si="318">L73/L$77*100</f>
        <v>0</v>
      </c>
      <c r="N73" s="57">
        <v>0</v>
      </c>
      <c r="O73" s="60">
        <f t="shared" ref="O73" si="319">N73/N$77*100</f>
        <v>0</v>
      </c>
      <c r="P73" s="18">
        <v>0</v>
      </c>
      <c r="Q73" s="58">
        <f t="shared" ref="Q73" si="320">P73/P$77*100</f>
        <v>0</v>
      </c>
    </row>
    <row r="74" spans="1:18" ht="15" customHeight="1">
      <c r="A74" s="10" t="s">
        <v>227</v>
      </c>
      <c r="B74" s="18">
        <v>0</v>
      </c>
      <c r="C74" s="60">
        <f t="shared" si="230"/>
        <v>0</v>
      </c>
      <c r="D74" s="18">
        <v>0</v>
      </c>
      <c r="E74" s="60">
        <f t="shared" si="230"/>
        <v>0</v>
      </c>
      <c r="F74" s="57">
        <v>0</v>
      </c>
      <c r="G74" s="60">
        <f t="shared" ref="G74" si="321">F74/F$77*100</f>
        <v>0</v>
      </c>
      <c r="H74" s="18">
        <v>0</v>
      </c>
      <c r="I74" s="60">
        <f t="shared" ref="I74" si="322">H74/H$77*100</f>
        <v>0</v>
      </c>
      <c r="J74" s="18">
        <v>0</v>
      </c>
      <c r="K74" s="60">
        <f t="shared" ref="K74" si="323">J74/J$77*100</f>
        <v>0</v>
      </c>
      <c r="L74" s="18">
        <v>0</v>
      </c>
      <c r="M74" s="60">
        <f t="shared" ref="M74" si="324">L74/L$77*100</f>
        <v>0</v>
      </c>
      <c r="N74" s="57">
        <v>0</v>
      </c>
      <c r="O74" s="60">
        <f t="shared" ref="O74" si="325">N74/N$77*100</f>
        <v>0</v>
      </c>
      <c r="P74" s="18">
        <v>0</v>
      </c>
      <c r="Q74" s="58">
        <f t="shared" ref="Q74" si="326">P74/P$77*100</f>
        <v>0</v>
      </c>
    </row>
    <row r="75" spans="1:18" ht="15" customHeight="1">
      <c r="A75" s="10" t="s">
        <v>228</v>
      </c>
      <c r="B75" s="18">
        <v>0</v>
      </c>
      <c r="C75" s="60">
        <f t="shared" si="230"/>
        <v>0</v>
      </c>
      <c r="D75" s="18">
        <v>0</v>
      </c>
      <c r="E75" s="60">
        <f t="shared" si="230"/>
        <v>0</v>
      </c>
      <c r="F75" s="57">
        <v>0</v>
      </c>
      <c r="G75" s="60">
        <f t="shared" ref="G75" si="327">F75/F$77*100</f>
        <v>0</v>
      </c>
      <c r="H75" s="18">
        <v>0</v>
      </c>
      <c r="I75" s="60">
        <f t="shared" ref="I75" si="328">H75/H$77*100</f>
        <v>0</v>
      </c>
      <c r="J75" s="18">
        <v>0</v>
      </c>
      <c r="K75" s="60">
        <f t="shared" ref="K75" si="329">J75/J$77*100</f>
        <v>0</v>
      </c>
      <c r="L75" s="18">
        <v>0</v>
      </c>
      <c r="M75" s="60">
        <f t="shared" ref="M75" si="330">L75/L$77*100</f>
        <v>0</v>
      </c>
      <c r="N75" s="57">
        <v>0</v>
      </c>
      <c r="O75" s="60">
        <f t="shared" ref="O75" si="331">N75/N$77*100</f>
        <v>0</v>
      </c>
      <c r="P75" s="18">
        <v>0</v>
      </c>
      <c r="Q75" s="58">
        <f t="shared" ref="Q75" si="332">P75/P$77*100</f>
        <v>0</v>
      </c>
    </row>
    <row r="76" spans="1:18" ht="15" customHeight="1">
      <c r="A76" s="10" t="s">
        <v>9</v>
      </c>
      <c r="B76" s="18">
        <v>38</v>
      </c>
      <c r="C76" s="60">
        <f t="shared" si="230"/>
        <v>38</v>
      </c>
      <c r="D76" s="18">
        <v>35</v>
      </c>
      <c r="E76" s="60">
        <f t="shared" si="230"/>
        <v>35</v>
      </c>
      <c r="F76" s="57">
        <v>36</v>
      </c>
      <c r="G76" s="60">
        <f t="shared" ref="G76" si="333">F76/F$77*100</f>
        <v>36</v>
      </c>
      <c r="H76" s="18">
        <v>40</v>
      </c>
      <c r="I76" s="60">
        <f t="shared" ref="I76" si="334">H76/H$77*100</f>
        <v>40</v>
      </c>
      <c r="J76" s="18">
        <v>38</v>
      </c>
      <c r="K76" s="60">
        <f t="shared" ref="K76" si="335">J76/J$77*100</f>
        <v>38</v>
      </c>
      <c r="L76" s="18">
        <v>35</v>
      </c>
      <c r="M76" s="60">
        <f t="shared" ref="M76" si="336">L76/L$77*100</f>
        <v>35</v>
      </c>
      <c r="N76" s="57">
        <v>36</v>
      </c>
      <c r="O76" s="60">
        <f t="shared" ref="O76" si="337">N76/N$77*100</f>
        <v>36</v>
      </c>
      <c r="P76" s="18">
        <v>35</v>
      </c>
      <c r="Q76" s="58">
        <f t="shared" ref="Q76" si="338">P76/P$77*100</f>
        <v>35</v>
      </c>
    </row>
    <row r="77" spans="1:18" ht="15" customHeight="1">
      <c r="A77" s="23" t="s">
        <v>10</v>
      </c>
      <c r="B77" s="64">
        <f>SUM(B58:B76)</f>
        <v>100</v>
      </c>
      <c r="C77" s="65">
        <f t="shared" si="230"/>
        <v>100</v>
      </c>
      <c r="D77" s="64">
        <f>SUM(D58:D76)</f>
        <v>100</v>
      </c>
      <c r="E77" s="65">
        <f t="shared" si="230"/>
        <v>100</v>
      </c>
      <c r="F77" s="64">
        <f>SUM(F58:F76)</f>
        <v>100</v>
      </c>
      <c r="G77" s="65">
        <f t="shared" ref="G77" si="339">F77/F$77*100</f>
        <v>100</v>
      </c>
      <c r="H77" s="64">
        <f>SUM(H58:H76)</f>
        <v>100</v>
      </c>
      <c r="I77" s="65">
        <f t="shared" ref="I77" si="340">H77/H$77*100</f>
        <v>100</v>
      </c>
      <c r="J77" s="64">
        <f>SUM(J58:J76)</f>
        <v>100</v>
      </c>
      <c r="K77" s="65">
        <f t="shared" ref="K77" si="341">J77/J$77*100</f>
        <v>100</v>
      </c>
      <c r="L77" s="64">
        <f>SUM(L58:L76)</f>
        <v>100</v>
      </c>
      <c r="M77" s="65">
        <f t="shared" ref="M77" si="342">L77/L$77*100</f>
        <v>100</v>
      </c>
      <c r="N77" s="64">
        <f>SUM(N58:N76)</f>
        <v>100</v>
      </c>
      <c r="O77" s="65">
        <f t="shared" ref="O77" si="343">N77/N$77*100</f>
        <v>100</v>
      </c>
      <c r="P77" s="64">
        <f>SUM(P58:P76)</f>
        <v>100</v>
      </c>
      <c r="Q77" s="66">
        <f t="shared" ref="Q77" si="344">P77/P$77*100</f>
        <v>100</v>
      </c>
    </row>
    <row r="78" spans="1:18" ht="15" customHeight="1"/>
    <row r="79" spans="1:18" ht="15" customHeight="1">
      <c r="A79" s="10" t="s">
        <v>145</v>
      </c>
    </row>
    <row r="80" spans="1:18" ht="15" customHeight="1">
      <c r="R80" s="3"/>
    </row>
    <row r="81" spans="1:18" s="10" customFormat="1" ht="15" customHeight="1">
      <c r="A81" s="27"/>
      <c r="B81" s="82" t="s">
        <v>154</v>
      </c>
      <c r="C81" s="83"/>
      <c r="D81" s="83"/>
      <c r="E81" s="83"/>
      <c r="F81" s="83"/>
      <c r="G81" s="83"/>
      <c r="H81" s="83"/>
      <c r="I81" s="84"/>
      <c r="J81" s="82" t="s">
        <v>146</v>
      </c>
      <c r="K81" s="83"/>
      <c r="L81" s="83"/>
      <c r="M81" s="83"/>
      <c r="N81" s="83"/>
      <c r="O81" s="83"/>
      <c r="P81" s="83"/>
      <c r="Q81" s="83"/>
      <c r="R81" s="26"/>
    </row>
    <row r="82" spans="1:18" s="10" customFormat="1" ht="15" customHeight="1">
      <c r="A82" s="26"/>
      <c r="B82" s="85" t="s">
        <v>149</v>
      </c>
      <c r="C82" s="86"/>
      <c r="D82" s="79" t="s">
        <v>150</v>
      </c>
      <c r="E82" s="81"/>
      <c r="F82" s="86" t="s">
        <v>151</v>
      </c>
      <c r="G82" s="86"/>
      <c r="H82" s="79" t="s">
        <v>152</v>
      </c>
      <c r="I82" s="81"/>
      <c r="J82" s="85" t="s">
        <v>149</v>
      </c>
      <c r="K82" s="86"/>
      <c r="L82" s="79" t="s">
        <v>150</v>
      </c>
      <c r="M82" s="81"/>
      <c r="N82" s="86" t="s">
        <v>151</v>
      </c>
      <c r="O82" s="86"/>
      <c r="P82" s="79" t="s">
        <v>152</v>
      </c>
      <c r="Q82" s="80"/>
      <c r="R82" s="26"/>
    </row>
    <row r="83" spans="1:18" s="9" customFormat="1" ht="15" customHeight="1">
      <c r="A83" s="47"/>
      <c r="B83" s="52" t="s">
        <v>7</v>
      </c>
      <c r="C83" s="47" t="s">
        <v>8</v>
      </c>
      <c r="D83" s="52" t="s">
        <v>7</v>
      </c>
      <c r="E83" s="54" t="s">
        <v>8</v>
      </c>
      <c r="F83" s="47" t="s">
        <v>7</v>
      </c>
      <c r="G83" s="47" t="s">
        <v>8</v>
      </c>
      <c r="H83" s="52" t="s">
        <v>7</v>
      </c>
      <c r="I83" s="54" t="s">
        <v>8</v>
      </c>
      <c r="J83" s="52" t="s">
        <v>7</v>
      </c>
      <c r="K83" s="47" t="s">
        <v>8</v>
      </c>
      <c r="L83" s="52" t="s">
        <v>7</v>
      </c>
      <c r="M83" s="54" t="s">
        <v>8</v>
      </c>
      <c r="N83" s="47" t="s">
        <v>7</v>
      </c>
      <c r="O83" s="47" t="s">
        <v>8</v>
      </c>
      <c r="P83" s="52" t="s">
        <v>7</v>
      </c>
      <c r="Q83" s="47" t="s">
        <v>8</v>
      </c>
      <c r="R83" s="37"/>
    </row>
    <row r="84" spans="1:18" ht="15" customHeight="1">
      <c r="A84" s="10" t="s">
        <v>211</v>
      </c>
      <c r="B84" s="18">
        <v>30</v>
      </c>
      <c r="C84" s="60">
        <f>B84/B$103*100</f>
        <v>30</v>
      </c>
      <c r="D84" s="18">
        <v>32</v>
      </c>
      <c r="E84" s="60">
        <f>D84/D$103*100</f>
        <v>32</v>
      </c>
      <c r="F84" s="57">
        <v>32</v>
      </c>
      <c r="G84" s="60">
        <f>F84/F$103*100</f>
        <v>32</v>
      </c>
      <c r="H84" s="18">
        <v>31</v>
      </c>
      <c r="I84" s="60">
        <f>H84/H$103*100</f>
        <v>31</v>
      </c>
      <c r="J84" s="18">
        <v>14</v>
      </c>
      <c r="K84" s="60">
        <f>J84/J$103*100</f>
        <v>14.000000000000002</v>
      </c>
      <c r="L84" s="18">
        <v>12</v>
      </c>
      <c r="M84" s="60">
        <f>L84/L$103*100</f>
        <v>12</v>
      </c>
      <c r="N84" s="57">
        <v>10</v>
      </c>
      <c r="O84" s="60">
        <f>N84/N$103*100</f>
        <v>10</v>
      </c>
      <c r="P84" s="18">
        <v>11</v>
      </c>
      <c r="Q84" s="70">
        <f>P84/P$103*100</f>
        <v>11</v>
      </c>
      <c r="R84" s="3"/>
    </row>
    <row r="85" spans="1:18" ht="15" customHeight="1">
      <c r="A85" s="10" t="s">
        <v>212</v>
      </c>
      <c r="B85" s="18">
        <v>19</v>
      </c>
      <c r="C85" s="60">
        <f t="shared" ref="C85:E103" si="345">B85/B$103*100</f>
        <v>19</v>
      </c>
      <c r="D85" s="18">
        <v>15</v>
      </c>
      <c r="E85" s="60">
        <f t="shared" si="345"/>
        <v>15</v>
      </c>
      <c r="F85" s="57">
        <v>15</v>
      </c>
      <c r="G85" s="60">
        <f t="shared" ref="G85" si="346">F85/F$103*100</f>
        <v>15</v>
      </c>
      <c r="H85" s="18">
        <v>16</v>
      </c>
      <c r="I85" s="60">
        <f t="shared" ref="I85" si="347">H85/H$103*100</f>
        <v>16</v>
      </c>
      <c r="J85" s="18">
        <v>32</v>
      </c>
      <c r="K85" s="60">
        <f t="shared" ref="K85" si="348">J85/J$103*100</f>
        <v>32</v>
      </c>
      <c r="L85" s="18">
        <v>31</v>
      </c>
      <c r="M85" s="60">
        <f t="shared" ref="M85" si="349">L85/L$103*100</f>
        <v>31</v>
      </c>
      <c r="N85" s="57">
        <v>31</v>
      </c>
      <c r="O85" s="60">
        <f t="shared" ref="O85" si="350">N85/N$103*100</f>
        <v>31</v>
      </c>
      <c r="P85" s="18">
        <v>31</v>
      </c>
      <c r="Q85" s="58">
        <f t="shared" ref="Q85" si="351">P85/P$103*100</f>
        <v>31</v>
      </c>
      <c r="R85" s="3"/>
    </row>
    <row r="86" spans="1:18" ht="15" customHeight="1">
      <c r="A86" s="10" t="s">
        <v>213</v>
      </c>
      <c r="B86" s="18">
        <v>6</v>
      </c>
      <c r="C86" s="60">
        <f t="shared" si="345"/>
        <v>6</v>
      </c>
      <c r="D86" s="18">
        <v>5</v>
      </c>
      <c r="E86" s="60">
        <f t="shared" si="345"/>
        <v>5</v>
      </c>
      <c r="F86" s="57">
        <v>7</v>
      </c>
      <c r="G86" s="60">
        <f t="shared" ref="G86" si="352">F86/F$103*100</f>
        <v>7.0000000000000009</v>
      </c>
      <c r="H86" s="18">
        <v>8</v>
      </c>
      <c r="I86" s="60">
        <f t="shared" ref="I86" si="353">H86/H$103*100</f>
        <v>8</v>
      </c>
      <c r="J86" s="18">
        <v>17</v>
      </c>
      <c r="K86" s="60">
        <f t="shared" ref="K86" si="354">J86/J$103*100</f>
        <v>17</v>
      </c>
      <c r="L86" s="18">
        <v>17</v>
      </c>
      <c r="M86" s="60">
        <f t="shared" ref="M86" si="355">L86/L$103*100</f>
        <v>17</v>
      </c>
      <c r="N86" s="57">
        <v>17</v>
      </c>
      <c r="O86" s="60">
        <f t="shared" ref="O86" si="356">N86/N$103*100</f>
        <v>17</v>
      </c>
      <c r="P86" s="18">
        <v>19</v>
      </c>
      <c r="Q86" s="58">
        <f t="shared" ref="Q86" si="357">P86/P$103*100</f>
        <v>19</v>
      </c>
      <c r="R86" s="3"/>
    </row>
    <row r="87" spans="1:18" ht="15" customHeight="1">
      <c r="A87" s="10" t="s">
        <v>214</v>
      </c>
      <c r="B87" s="18">
        <v>1</v>
      </c>
      <c r="C87" s="60">
        <f t="shared" si="345"/>
        <v>1</v>
      </c>
      <c r="D87" s="18">
        <v>3</v>
      </c>
      <c r="E87" s="60">
        <f t="shared" si="345"/>
        <v>3</v>
      </c>
      <c r="F87" s="57">
        <v>3</v>
      </c>
      <c r="G87" s="60">
        <f t="shared" ref="G87" si="358">F87/F$103*100</f>
        <v>3</v>
      </c>
      <c r="H87" s="18">
        <v>2</v>
      </c>
      <c r="I87" s="60">
        <f t="shared" ref="I87" si="359">H87/H$103*100</f>
        <v>2</v>
      </c>
      <c r="J87" s="18">
        <v>3</v>
      </c>
      <c r="K87" s="60">
        <f t="shared" ref="K87" si="360">J87/J$103*100</f>
        <v>3</v>
      </c>
      <c r="L87" s="18">
        <v>3</v>
      </c>
      <c r="M87" s="60">
        <f t="shared" ref="M87" si="361">L87/L$103*100</f>
        <v>3</v>
      </c>
      <c r="N87" s="57">
        <v>3</v>
      </c>
      <c r="O87" s="60">
        <f t="shared" ref="O87" si="362">N87/N$103*100</f>
        <v>3</v>
      </c>
      <c r="P87" s="18">
        <v>1</v>
      </c>
      <c r="Q87" s="58">
        <f t="shared" ref="Q87" si="363">P87/P$103*100</f>
        <v>1</v>
      </c>
      <c r="R87" s="3"/>
    </row>
    <row r="88" spans="1:18" ht="15" customHeight="1">
      <c r="A88" s="10" t="s">
        <v>215</v>
      </c>
      <c r="B88" s="18">
        <v>3</v>
      </c>
      <c r="C88" s="60">
        <f t="shared" si="345"/>
        <v>3</v>
      </c>
      <c r="D88" s="18">
        <v>2</v>
      </c>
      <c r="E88" s="60">
        <f t="shared" si="345"/>
        <v>2</v>
      </c>
      <c r="F88" s="57">
        <v>2</v>
      </c>
      <c r="G88" s="60">
        <f t="shared" ref="G88" si="364">F88/F$103*100</f>
        <v>2</v>
      </c>
      <c r="H88" s="18">
        <v>2</v>
      </c>
      <c r="I88" s="60">
        <f t="shared" ref="I88" si="365">H88/H$103*100</f>
        <v>2</v>
      </c>
      <c r="J88" s="18">
        <v>0</v>
      </c>
      <c r="K88" s="60">
        <f t="shared" ref="K88" si="366">J88/J$103*100</f>
        <v>0</v>
      </c>
      <c r="L88" s="18">
        <v>0</v>
      </c>
      <c r="M88" s="60">
        <f t="shared" ref="M88" si="367">L88/L$103*100</f>
        <v>0</v>
      </c>
      <c r="N88" s="57">
        <v>0</v>
      </c>
      <c r="O88" s="60">
        <f t="shared" ref="O88" si="368">N88/N$103*100</f>
        <v>0</v>
      </c>
      <c r="P88" s="18">
        <v>0</v>
      </c>
      <c r="Q88" s="58">
        <f t="shared" ref="Q88" si="369">P88/P$103*100</f>
        <v>0</v>
      </c>
      <c r="R88" s="3"/>
    </row>
    <row r="89" spans="1:18" ht="15" customHeight="1">
      <c r="A89" s="10" t="s">
        <v>216</v>
      </c>
      <c r="B89" s="18">
        <v>0</v>
      </c>
      <c r="C89" s="60">
        <f t="shared" si="345"/>
        <v>0</v>
      </c>
      <c r="D89" s="18">
        <v>0</v>
      </c>
      <c r="E89" s="60">
        <f t="shared" si="345"/>
        <v>0</v>
      </c>
      <c r="F89" s="57">
        <v>0</v>
      </c>
      <c r="G89" s="60">
        <f t="shared" ref="G89" si="370">F89/F$103*100</f>
        <v>0</v>
      </c>
      <c r="H89" s="18">
        <v>0</v>
      </c>
      <c r="I89" s="60">
        <f t="shared" ref="I89" si="371">H89/H$103*100</f>
        <v>0</v>
      </c>
      <c r="J89" s="18">
        <v>0</v>
      </c>
      <c r="K89" s="60">
        <f t="shared" ref="K89" si="372">J89/J$103*100</f>
        <v>0</v>
      </c>
      <c r="L89" s="18">
        <v>0</v>
      </c>
      <c r="M89" s="60">
        <f t="shared" ref="M89" si="373">L89/L$103*100</f>
        <v>0</v>
      </c>
      <c r="N89" s="57">
        <v>0</v>
      </c>
      <c r="O89" s="60">
        <f t="shared" ref="O89" si="374">N89/N$103*100</f>
        <v>0</v>
      </c>
      <c r="P89" s="18">
        <v>0</v>
      </c>
      <c r="Q89" s="58">
        <f t="shared" ref="Q89" si="375">P89/P$103*100</f>
        <v>0</v>
      </c>
      <c r="R89" s="3"/>
    </row>
    <row r="90" spans="1:18" ht="15" customHeight="1">
      <c r="A90" s="10" t="s">
        <v>217</v>
      </c>
      <c r="B90" s="18">
        <v>0</v>
      </c>
      <c r="C90" s="60">
        <f t="shared" si="345"/>
        <v>0</v>
      </c>
      <c r="D90" s="18">
        <v>0</v>
      </c>
      <c r="E90" s="60">
        <f t="shared" si="345"/>
        <v>0</v>
      </c>
      <c r="F90" s="57">
        <v>0</v>
      </c>
      <c r="G90" s="60">
        <f t="shared" ref="G90" si="376">F90/F$103*100</f>
        <v>0</v>
      </c>
      <c r="H90" s="18">
        <v>0</v>
      </c>
      <c r="I90" s="60">
        <f t="shared" ref="I90" si="377">H90/H$103*100</f>
        <v>0</v>
      </c>
      <c r="J90" s="18">
        <v>0</v>
      </c>
      <c r="K90" s="60">
        <f t="shared" ref="K90" si="378">J90/J$103*100</f>
        <v>0</v>
      </c>
      <c r="L90" s="18">
        <v>0</v>
      </c>
      <c r="M90" s="60">
        <f t="shared" ref="M90" si="379">L90/L$103*100</f>
        <v>0</v>
      </c>
      <c r="N90" s="57">
        <v>0</v>
      </c>
      <c r="O90" s="60">
        <f t="shared" ref="O90" si="380">N90/N$103*100</f>
        <v>0</v>
      </c>
      <c r="P90" s="18">
        <v>0</v>
      </c>
      <c r="Q90" s="58">
        <f t="shared" ref="Q90" si="381">P90/P$103*100</f>
        <v>0</v>
      </c>
      <c r="R90" s="3"/>
    </row>
    <row r="91" spans="1:18" ht="15" customHeight="1">
      <c r="A91" s="10" t="s">
        <v>218</v>
      </c>
      <c r="B91" s="18">
        <v>0</v>
      </c>
      <c r="C91" s="60">
        <f t="shared" si="345"/>
        <v>0</v>
      </c>
      <c r="D91" s="18">
        <v>0</v>
      </c>
      <c r="E91" s="60">
        <f t="shared" si="345"/>
        <v>0</v>
      </c>
      <c r="F91" s="57">
        <v>0</v>
      </c>
      <c r="G91" s="60">
        <f t="shared" ref="G91" si="382">F91/F$103*100</f>
        <v>0</v>
      </c>
      <c r="H91" s="18">
        <v>0</v>
      </c>
      <c r="I91" s="60">
        <f t="shared" ref="I91" si="383">H91/H$103*100</f>
        <v>0</v>
      </c>
      <c r="J91" s="18">
        <v>0</v>
      </c>
      <c r="K91" s="60">
        <f t="shared" ref="K91" si="384">J91/J$103*100</f>
        <v>0</v>
      </c>
      <c r="L91" s="18">
        <v>0</v>
      </c>
      <c r="M91" s="60">
        <f t="shared" ref="M91" si="385">L91/L$103*100</f>
        <v>0</v>
      </c>
      <c r="N91" s="57">
        <v>0</v>
      </c>
      <c r="O91" s="60">
        <f t="shared" ref="O91" si="386">N91/N$103*100</f>
        <v>0</v>
      </c>
      <c r="P91" s="18">
        <v>0</v>
      </c>
      <c r="Q91" s="58">
        <f t="shared" ref="Q91" si="387">P91/P$103*100</f>
        <v>0</v>
      </c>
      <c r="R91" s="3"/>
    </row>
    <row r="92" spans="1:18" ht="15" customHeight="1">
      <c r="A92" s="10" t="s">
        <v>219</v>
      </c>
      <c r="B92" s="18">
        <v>0</v>
      </c>
      <c r="C92" s="60">
        <f t="shared" si="345"/>
        <v>0</v>
      </c>
      <c r="D92" s="18">
        <v>0</v>
      </c>
      <c r="E92" s="60">
        <f t="shared" si="345"/>
        <v>0</v>
      </c>
      <c r="F92" s="57">
        <v>0</v>
      </c>
      <c r="G92" s="60">
        <f t="shared" ref="G92" si="388">F92/F$103*100</f>
        <v>0</v>
      </c>
      <c r="H92" s="18">
        <v>0</v>
      </c>
      <c r="I92" s="60">
        <f t="shared" ref="I92" si="389">H92/H$103*100</f>
        <v>0</v>
      </c>
      <c r="J92" s="18">
        <v>0</v>
      </c>
      <c r="K92" s="60">
        <f t="shared" ref="K92" si="390">J92/J$103*100</f>
        <v>0</v>
      </c>
      <c r="L92" s="18">
        <v>0</v>
      </c>
      <c r="M92" s="60">
        <f t="shared" ref="M92" si="391">L92/L$103*100</f>
        <v>0</v>
      </c>
      <c r="N92" s="57">
        <v>0</v>
      </c>
      <c r="O92" s="60">
        <f t="shared" ref="O92" si="392">N92/N$103*100</f>
        <v>0</v>
      </c>
      <c r="P92" s="18">
        <v>0</v>
      </c>
      <c r="Q92" s="58">
        <f t="shared" ref="Q92" si="393">P92/P$103*100</f>
        <v>0</v>
      </c>
      <c r="R92" s="3"/>
    </row>
    <row r="93" spans="1:18" ht="15" customHeight="1">
      <c r="A93" s="10" t="s">
        <v>220</v>
      </c>
      <c r="B93" s="18">
        <v>0</v>
      </c>
      <c r="C93" s="60">
        <f t="shared" si="345"/>
        <v>0</v>
      </c>
      <c r="D93" s="18">
        <v>0</v>
      </c>
      <c r="E93" s="60">
        <f t="shared" si="345"/>
        <v>0</v>
      </c>
      <c r="F93" s="57">
        <v>0</v>
      </c>
      <c r="G93" s="60">
        <f t="shared" ref="G93" si="394">F93/F$103*100</f>
        <v>0</v>
      </c>
      <c r="H93" s="18">
        <v>0</v>
      </c>
      <c r="I93" s="60">
        <f t="shared" ref="I93" si="395">H93/H$103*100</f>
        <v>0</v>
      </c>
      <c r="J93" s="18">
        <v>0</v>
      </c>
      <c r="K93" s="60">
        <f t="shared" ref="K93" si="396">J93/J$103*100</f>
        <v>0</v>
      </c>
      <c r="L93" s="18">
        <v>0</v>
      </c>
      <c r="M93" s="60">
        <f t="shared" ref="M93" si="397">L93/L$103*100</f>
        <v>0</v>
      </c>
      <c r="N93" s="57">
        <v>0</v>
      </c>
      <c r="O93" s="60">
        <f t="shared" ref="O93" si="398">N93/N$103*100</f>
        <v>0</v>
      </c>
      <c r="P93" s="18">
        <v>0</v>
      </c>
      <c r="Q93" s="58">
        <f t="shared" ref="Q93" si="399">P93/P$103*100</f>
        <v>0</v>
      </c>
      <c r="R93" s="3"/>
    </row>
    <row r="94" spans="1:18" ht="15" customHeight="1">
      <c r="A94" s="10" t="s">
        <v>221</v>
      </c>
      <c r="B94" s="18">
        <v>0</v>
      </c>
      <c r="C94" s="60">
        <f t="shared" si="345"/>
        <v>0</v>
      </c>
      <c r="D94" s="18">
        <v>0</v>
      </c>
      <c r="E94" s="60">
        <f t="shared" si="345"/>
        <v>0</v>
      </c>
      <c r="F94" s="57">
        <v>0</v>
      </c>
      <c r="G94" s="60">
        <f t="shared" ref="G94" si="400">F94/F$103*100</f>
        <v>0</v>
      </c>
      <c r="H94" s="18">
        <v>0</v>
      </c>
      <c r="I94" s="60">
        <f t="shared" ref="I94" si="401">H94/H$103*100</f>
        <v>0</v>
      </c>
      <c r="J94" s="18">
        <v>0</v>
      </c>
      <c r="K94" s="60">
        <f t="shared" ref="K94" si="402">J94/J$103*100</f>
        <v>0</v>
      </c>
      <c r="L94" s="18">
        <v>0</v>
      </c>
      <c r="M94" s="60">
        <f t="shared" ref="M94" si="403">L94/L$103*100</f>
        <v>0</v>
      </c>
      <c r="N94" s="57">
        <v>0</v>
      </c>
      <c r="O94" s="60">
        <f t="shared" ref="O94" si="404">N94/N$103*100</f>
        <v>0</v>
      </c>
      <c r="P94" s="18">
        <v>0</v>
      </c>
      <c r="Q94" s="58">
        <f t="shared" ref="Q94" si="405">P94/P$103*100</f>
        <v>0</v>
      </c>
      <c r="R94" s="3"/>
    </row>
    <row r="95" spans="1:18" ht="15" customHeight="1">
      <c r="A95" s="10" t="s">
        <v>222</v>
      </c>
      <c r="B95" s="18">
        <v>0</v>
      </c>
      <c r="C95" s="60">
        <f t="shared" si="345"/>
        <v>0</v>
      </c>
      <c r="D95" s="18">
        <v>0</v>
      </c>
      <c r="E95" s="60">
        <f t="shared" si="345"/>
        <v>0</v>
      </c>
      <c r="F95" s="57">
        <v>0</v>
      </c>
      <c r="G95" s="60">
        <f t="shared" ref="G95" si="406">F95/F$103*100</f>
        <v>0</v>
      </c>
      <c r="H95" s="18">
        <v>0</v>
      </c>
      <c r="I95" s="60">
        <f t="shared" ref="I95" si="407">H95/H$103*100</f>
        <v>0</v>
      </c>
      <c r="J95" s="18">
        <v>0</v>
      </c>
      <c r="K95" s="60">
        <f t="shared" ref="K95" si="408">J95/J$103*100</f>
        <v>0</v>
      </c>
      <c r="L95" s="18">
        <v>0</v>
      </c>
      <c r="M95" s="60">
        <f t="shared" ref="M95" si="409">L95/L$103*100</f>
        <v>0</v>
      </c>
      <c r="N95" s="57">
        <v>0</v>
      </c>
      <c r="O95" s="60">
        <f t="shared" ref="O95" si="410">N95/N$103*100</f>
        <v>0</v>
      </c>
      <c r="P95" s="18">
        <v>0</v>
      </c>
      <c r="Q95" s="58">
        <f t="shared" ref="Q95" si="411">P95/P$103*100</f>
        <v>0</v>
      </c>
      <c r="R95" s="3"/>
    </row>
    <row r="96" spans="1:18" ht="15" customHeight="1">
      <c r="A96" s="10" t="s">
        <v>223</v>
      </c>
      <c r="B96" s="18">
        <v>0</v>
      </c>
      <c r="C96" s="60">
        <f t="shared" si="345"/>
        <v>0</v>
      </c>
      <c r="D96" s="18">
        <v>0</v>
      </c>
      <c r="E96" s="60">
        <f t="shared" si="345"/>
        <v>0</v>
      </c>
      <c r="F96" s="57">
        <v>0</v>
      </c>
      <c r="G96" s="60">
        <f t="shared" ref="G96" si="412">F96/F$103*100</f>
        <v>0</v>
      </c>
      <c r="H96" s="18">
        <v>0</v>
      </c>
      <c r="I96" s="60">
        <f t="shared" ref="I96" si="413">H96/H$103*100</f>
        <v>0</v>
      </c>
      <c r="J96" s="18">
        <v>0</v>
      </c>
      <c r="K96" s="60">
        <f t="shared" ref="K96" si="414">J96/J$103*100</f>
        <v>0</v>
      </c>
      <c r="L96" s="18">
        <v>0</v>
      </c>
      <c r="M96" s="60">
        <f t="shared" ref="M96" si="415">L96/L$103*100</f>
        <v>0</v>
      </c>
      <c r="N96" s="57">
        <v>0</v>
      </c>
      <c r="O96" s="60">
        <f t="shared" ref="O96" si="416">N96/N$103*100</f>
        <v>0</v>
      </c>
      <c r="P96" s="18">
        <v>0</v>
      </c>
      <c r="Q96" s="58">
        <f t="shared" ref="Q96" si="417">P96/P$103*100</f>
        <v>0</v>
      </c>
      <c r="R96" s="3"/>
    </row>
    <row r="97" spans="1:18" ht="15" customHeight="1">
      <c r="A97" s="10" t="s">
        <v>224</v>
      </c>
      <c r="B97" s="18">
        <v>0</v>
      </c>
      <c r="C97" s="60">
        <f t="shared" si="345"/>
        <v>0</v>
      </c>
      <c r="D97" s="18">
        <v>0</v>
      </c>
      <c r="E97" s="60">
        <f t="shared" si="345"/>
        <v>0</v>
      </c>
      <c r="F97" s="57">
        <v>0</v>
      </c>
      <c r="G97" s="60">
        <f t="shared" ref="G97" si="418">F97/F$103*100</f>
        <v>0</v>
      </c>
      <c r="H97" s="18">
        <v>0</v>
      </c>
      <c r="I97" s="60">
        <f t="shared" ref="I97" si="419">H97/H$103*100</f>
        <v>0</v>
      </c>
      <c r="J97" s="18">
        <v>0</v>
      </c>
      <c r="K97" s="60">
        <f t="shared" ref="K97" si="420">J97/J$103*100</f>
        <v>0</v>
      </c>
      <c r="L97" s="18">
        <v>0</v>
      </c>
      <c r="M97" s="60">
        <f t="shared" ref="M97" si="421">L97/L$103*100</f>
        <v>0</v>
      </c>
      <c r="N97" s="57">
        <v>0</v>
      </c>
      <c r="O97" s="60">
        <f t="shared" ref="O97" si="422">N97/N$103*100</f>
        <v>0</v>
      </c>
      <c r="P97" s="18">
        <v>0</v>
      </c>
      <c r="Q97" s="58">
        <f t="shared" ref="Q97" si="423">P97/P$103*100</f>
        <v>0</v>
      </c>
      <c r="R97" s="3"/>
    </row>
    <row r="98" spans="1:18" ht="15" customHeight="1">
      <c r="A98" s="10" t="s">
        <v>225</v>
      </c>
      <c r="B98" s="18">
        <v>0</v>
      </c>
      <c r="C98" s="60">
        <f t="shared" si="345"/>
        <v>0</v>
      </c>
      <c r="D98" s="18">
        <v>0</v>
      </c>
      <c r="E98" s="60">
        <f t="shared" si="345"/>
        <v>0</v>
      </c>
      <c r="F98" s="57">
        <v>0</v>
      </c>
      <c r="G98" s="60">
        <f t="shared" ref="G98" si="424">F98/F$103*100</f>
        <v>0</v>
      </c>
      <c r="H98" s="18">
        <v>0</v>
      </c>
      <c r="I98" s="60">
        <f t="shared" ref="I98" si="425">H98/H$103*100</f>
        <v>0</v>
      </c>
      <c r="J98" s="18">
        <v>0</v>
      </c>
      <c r="K98" s="60">
        <f t="shared" ref="K98" si="426">J98/J$103*100</f>
        <v>0</v>
      </c>
      <c r="L98" s="18">
        <v>0</v>
      </c>
      <c r="M98" s="60">
        <f t="shared" ref="M98" si="427">L98/L$103*100</f>
        <v>0</v>
      </c>
      <c r="N98" s="57">
        <v>0</v>
      </c>
      <c r="O98" s="60">
        <f t="shared" ref="O98" si="428">N98/N$103*100</f>
        <v>0</v>
      </c>
      <c r="P98" s="18">
        <v>0</v>
      </c>
      <c r="Q98" s="58">
        <f t="shared" ref="Q98" si="429">P98/P$103*100</f>
        <v>0</v>
      </c>
      <c r="R98" s="3"/>
    </row>
    <row r="99" spans="1:18" ht="15" customHeight="1">
      <c r="A99" s="10" t="s">
        <v>226</v>
      </c>
      <c r="B99" s="18">
        <v>0</v>
      </c>
      <c r="C99" s="60">
        <f t="shared" si="345"/>
        <v>0</v>
      </c>
      <c r="D99" s="18">
        <v>0</v>
      </c>
      <c r="E99" s="60">
        <f t="shared" si="345"/>
        <v>0</v>
      </c>
      <c r="F99" s="57">
        <v>0</v>
      </c>
      <c r="G99" s="60">
        <f t="shared" ref="G99" si="430">F99/F$103*100</f>
        <v>0</v>
      </c>
      <c r="H99" s="18">
        <v>0</v>
      </c>
      <c r="I99" s="60">
        <f t="shared" ref="I99" si="431">H99/H$103*100</f>
        <v>0</v>
      </c>
      <c r="J99" s="18">
        <v>0</v>
      </c>
      <c r="K99" s="60">
        <f t="shared" ref="K99" si="432">J99/J$103*100</f>
        <v>0</v>
      </c>
      <c r="L99" s="18">
        <v>0</v>
      </c>
      <c r="M99" s="60">
        <f t="shared" ref="M99" si="433">L99/L$103*100</f>
        <v>0</v>
      </c>
      <c r="N99" s="57">
        <v>0</v>
      </c>
      <c r="O99" s="60">
        <f t="shared" ref="O99" si="434">N99/N$103*100</f>
        <v>0</v>
      </c>
      <c r="P99" s="18">
        <v>0</v>
      </c>
      <c r="Q99" s="58">
        <f t="shared" ref="Q99" si="435">P99/P$103*100</f>
        <v>0</v>
      </c>
      <c r="R99" s="3"/>
    </row>
    <row r="100" spans="1:18" ht="15" customHeight="1">
      <c r="A100" s="10" t="s">
        <v>227</v>
      </c>
      <c r="B100" s="18">
        <v>0</v>
      </c>
      <c r="C100" s="60">
        <f t="shared" si="345"/>
        <v>0</v>
      </c>
      <c r="D100" s="18">
        <v>0</v>
      </c>
      <c r="E100" s="60">
        <f t="shared" si="345"/>
        <v>0</v>
      </c>
      <c r="F100" s="57">
        <v>0</v>
      </c>
      <c r="G100" s="60">
        <f t="shared" ref="G100" si="436">F100/F$103*100</f>
        <v>0</v>
      </c>
      <c r="H100" s="18">
        <v>0</v>
      </c>
      <c r="I100" s="60">
        <f t="shared" ref="I100" si="437">H100/H$103*100</f>
        <v>0</v>
      </c>
      <c r="J100" s="18">
        <v>0</v>
      </c>
      <c r="K100" s="60">
        <f t="shared" ref="K100" si="438">J100/J$103*100</f>
        <v>0</v>
      </c>
      <c r="L100" s="18">
        <v>0</v>
      </c>
      <c r="M100" s="60">
        <f t="shared" ref="M100" si="439">L100/L$103*100</f>
        <v>0</v>
      </c>
      <c r="N100" s="57">
        <v>0</v>
      </c>
      <c r="O100" s="60">
        <f t="shared" ref="O100" si="440">N100/N$103*100</f>
        <v>0</v>
      </c>
      <c r="P100" s="18">
        <v>0</v>
      </c>
      <c r="Q100" s="58">
        <f t="shared" ref="Q100" si="441">P100/P$103*100</f>
        <v>0</v>
      </c>
      <c r="R100" s="3"/>
    </row>
    <row r="101" spans="1:18" ht="15" customHeight="1">
      <c r="A101" s="10" t="s">
        <v>228</v>
      </c>
      <c r="B101" s="18">
        <v>0</v>
      </c>
      <c r="C101" s="60">
        <f t="shared" si="345"/>
        <v>0</v>
      </c>
      <c r="D101" s="18">
        <v>0</v>
      </c>
      <c r="E101" s="60">
        <f t="shared" si="345"/>
        <v>0</v>
      </c>
      <c r="F101" s="57">
        <v>0</v>
      </c>
      <c r="G101" s="60">
        <f t="shared" ref="G101" si="442">F101/F$103*100</f>
        <v>0</v>
      </c>
      <c r="H101" s="18">
        <v>0</v>
      </c>
      <c r="I101" s="60">
        <f t="shared" ref="I101" si="443">H101/H$103*100</f>
        <v>0</v>
      </c>
      <c r="J101" s="18">
        <v>0</v>
      </c>
      <c r="K101" s="60">
        <f t="shared" ref="K101" si="444">J101/J$103*100</f>
        <v>0</v>
      </c>
      <c r="L101" s="18">
        <v>0</v>
      </c>
      <c r="M101" s="60">
        <f t="shared" ref="M101" si="445">L101/L$103*100</f>
        <v>0</v>
      </c>
      <c r="N101" s="57">
        <v>0</v>
      </c>
      <c r="O101" s="60">
        <f t="shared" ref="O101" si="446">N101/N$103*100</f>
        <v>0</v>
      </c>
      <c r="P101" s="18">
        <v>0</v>
      </c>
      <c r="Q101" s="58">
        <f t="shared" ref="Q101" si="447">P101/P$103*100</f>
        <v>0</v>
      </c>
      <c r="R101" s="3"/>
    </row>
    <row r="102" spans="1:18" ht="15" customHeight="1">
      <c r="A102" s="10" t="s">
        <v>9</v>
      </c>
      <c r="B102" s="16">
        <v>41</v>
      </c>
      <c r="C102" s="60">
        <f t="shared" si="345"/>
        <v>41</v>
      </c>
      <c r="D102" s="18">
        <v>43</v>
      </c>
      <c r="E102" s="60">
        <f t="shared" si="345"/>
        <v>43</v>
      </c>
      <c r="F102" s="57">
        <v>41</v>
      </c>
      <c r="G102" s="60">
        <f t="shared" ref="G102" si="448">F102/F$103*100</f>
        <v>41</v>
      </c>
      <c r="H102" s="18">
        <v>41</v>
      </c>
      <c r="I102" s="60">
        <f t="shared" ref="I102" si="449">H102/H$103*100</f>
        <v>41</v>
      </c>
      <c r="J102" s="18">
        <v>34</v>
      </c>
      <c r="K102" s="60">
        <f t="shared" ref="K102" si="450">J102/J$103*100</f>
        <v>34</v>
      </c>
      <c r="L102" s="18">
        <v>37</v>
      </c>
      <c r="M102" s="60">
        <f t="shared" ref="M102" si="451">L102/L$103*100</f>
        <v>37</v>
      </c>
      <c r="N102" s="57">
        <v>39</v>
      </c>
      <c r="O102" s="60">
        <f t="shared" ref="O102" si="452">N102/N$103*100</f>
        <v>39</v>
      </c>
      <c r="P102" s="18">
        <v>38</v>
      </c>
      <c r="Q102" s="58">
        <f t="shared" ref="Q102" si="453">P102/P$103*100</f>
        <v>38</v>
      </c>
      <c r="R102" s="3"/>
    </row>
    <row r="103" spans="1:18" ht="15" customHeight="1">
      <c r="A103" s="23" t="s">
        <v>10</v>
      </c>
      <c r="B103" s="64">
        <f>SUM(B84:B102)</f>
        <v>100</v>
      </c>
      <c r="C103" s="65">
        <f t="shared" si="345"/>
        <v>100</v>
      </c>
      <c r="D103" s="64">
        <f>SUM(D84:D102)</f>
        <v>100</v>
      </c>
      <c r="E103" s="65">
        <f t="shared" si="345"/>
        <v>100</v>
      </c>
      <c r="F103" s="64">
        <f>SUM(F84:F102)</f>
        <v>100</v>
      </c>
      <c r="G103" s="65">
        <f t="shared" ref="G103" si="454">F103/F$103*100</f>
        <v>100</v>
      </c>
      <c r="H103" s="64">
        <f>SUM(H84:H102)</f>
        <v>100</v>
      </c>
      <c r="I103" s="65">
        <f t="shared" ref="I103" si="455">H103/H$103*100</f>
        <v>100</v>
      </c>
      <c r="J103" s="64">
        <f>SUM(J84:J102)</f>
        <v>100</v>
      </c>
      <c r="K103" s="65">
        <f t="shared" ref="K103" si="456">J103/J$103*100</f>
        <v>100</v>
      </c>
      <c r="L103" s="64">
        <f>SUM(L84:L102)</f>
        <v>100</v>
      </c>
      <c r="M103" s="65">
        <f t="shared" ref="M103" si="457">L103/L$103*100</f>
        <v>100</v>
      </c>
      <c r="N103" s="64">
        <f>SUM(N84:N102)</f>
        <v>100</v>
      </c>
      <c r="O103" s="65">
        <f t="shared" ref="O103" si="458">N103/N$103*100</f>
        <v>100</v>
      </c>
      <c r="P103" s="64">
        <f>SUM(P84:P102)</f>
        <v>100</v>
      </c>
      <c r="Q103" s="66">
        <f t="shared" ref="Q103" si="459">P103/P$103*100</f>
        <v>100</v>
      </c>
      <c r="R103" s="3"/>
    </row>
    <row r="104" spans="1:18" ht="15" customHeight="1">
      <c r="R104" s="3"/>
    </row>
    <row r="105" spans="1:18" ht="15" customHeight="1">
      <c r="A105" s="27"/>
      <c r="B105" s="82" t="s">
        <v>155</v>
      </c>
      <c r="C105" s="83"/>
      <c r="D105" s="83"/>
      <c r="E105" s="83"/>
      <c r="F105" s="83"/>
      <c r="G105" s="83"/>
      <c r="H105" s="83"/>
      <c r="I105" s="83"/>
      <c r="R105" s="3"/>
    </row>
    <row r="106" spans="1:18" ht="15" customHeight="1">
      <c r="A106" s="26"/>
      <c r="B106" s="85" t="s">
        <v>149</v>
      </c>
      <c r="C106" s="86"/>
      <c r="D106" s="79" t="s">
        <v>150</v>
      </c>
      <c r="E106" s="81"/>
      <c r="F106" s="86" t="s">
        <v>151</v>
      </c>
      <c r="G106" s="86"/>
      <c r="H106" s="79" t="s">
        <v>152</v>
      </c>
      <c r="I106" s="80"/>
      <c r="R106" s="3"/>
    </row>
    <row r="107" spans="1:18" ht="15" customHeight="1">
      <c r="A107" s="47"/>
      <c r="B107" s="52" t="s">
        <v>7</v>
      </c>
      <c r="C107" s="47" t="s">
        <v>8</v>
      </c>
      <c r="D107" s="52" t="s">
        <v>7</v>
      </c>
      <c r="E107" s="54" t="s">
        <v>8</v>
      </c>
      <c r="F107" s="47" t="s">
        <v>7</v>
      </c>
      <c r="G107" s="47" t="s">
        <v>8</v>
      </c>
      <c r="H107" s="52" t="s">
        <v>7</v>
      </c>
      <c r="I107" s="47" t="s">
        <v>8</v>
      </c>
    </row>
    <row r="108" spans="1:18" ht="15" customHeight="1">
      <c r="A108" s="10" t="s">
        <v>211</v>
      </c>
      <c r="B108" s="18">
        <v>46</v>
      </c>
      <c r="C108" s="60">
        <f>B108/B$127*100</f>
        <v>46</v>
      </c>
      <c r="D108" s="18">
        <v>46</v>
      </c>
      <c r="E108" s="60">
        <f>D108/D$127*100</f>
        <v>46</v>
      </c>
      <c r="F108" s="57">
        <v>48</v>
      </c>
      <c r="G108" s="60">
        <f>F108/F$127*100</f>
        <v>48</v>
      </c>
      <c r="H108" s="18">
        <v>47</v>
      </c>
      <c r="I108" s="71">
        <f>H108/H$127*100</f>
        <v>47</v>
      </c>
    </row>
    <row r="109" spans="1:18" ht="15" customHeight="1">
      <c r="A109" s="10" t="s">
        <v>212</v>
      </c>
      <c r="B109" s="18">
        <v>10</v>
      </c>
      <c r="C109" s="60">
        <f t="shared" ref="C109:E127" si="460">B109/B$127*100</f>
        <v>10</v>
      </c>
      <c r="D109" s="18">
        <v>7</v>
      </c>
      <c r="E109" s="60">
        <f t="shared" si="460"/>
        <v>7.0000000000000009</v>
      </c>
      <c r="F109" s="57">
        <v>5</v>
      </c>
      <c r="G109" s="60">
        <f t="shared" ref="G109" si="461">F109/F$127*100</f>
        <v>5</v>
      </c>
      <c r="H109" s="18">
        <v>7</v>
      </c>
      <c r="I109" s="72">
        <f t="shared" ref="I109" si="462">H109/H$127*100</f>
        <v>7.0000000000000009</v>
      </c>
    </row>
    <row r="110" spans="1:18" ht="15" customHeight="1">
      <c r="A110" s="10" t="s">
        <v>213</v>
      </c>
      <c r="B110" s="18">
        <v>2</v>
      </c>
      <c r="C110" s="60">
        <f t="shared" si="460"/>
        <v>2</v>
      </c>
      <c r="D110" s="18">
        <v>6</v>
      </c>
      <c r="E110" s="60">
        <f t="shared" si="460"/>
        <v>6</v>
      </c>
      <c r="F110" s="57">
        <v>4</v>
      </c>
      <c r="G110" s="60">
        <f t="shared" ref="G110" si="463">F110/F$127*100</f>
        <v>4</v>
      </c>
      <c r="H110" s="18">
        <v>3</v>
      </c>
      <c r="I110" s="72">
        <f t="shared" ref="I110" si="464">H110/H$127*100</f>
        <v>3</v>
      </c>
    </row>
    <row r="111" spans="1:18" ht="15" customHeight="1">
      <c r="A111" s="10" t="s">
        <v>214</v>
      </c>
      <c r="B111" s="18">
        <v>0</v>
      </c>
      <c r="C111" s="60">
        <f t="shared" si="460"/>
        <v>0</v>
      </c>
      <c r="D111" s="18">
        <v>0</v>
      </c>
      <c r="E111" s="60">
        <f t="shared" si="460"/>
        <v>0</v>
      </c>
      <c r="F111" s="57">
        <v>0</v>
      </c>
      <c r="G111" s="60">
        <f t="shared" ref="G111" si="465">F111/F$127*100</f>
        <v>0</v>
      </c>
      <c r="H111" s="18">
        <v>1</v>
      </c>
      <c r="I111" s="72">
        <f t="shared" ref="I111" si="466">H111/H$127*100</f>
        <v>1</v>
      </c>
    </row>
    <row r="112" spans="1:18" ht="15" customHeight="1">
      <c r="A112" s="10" t="s">
        <v>215</v>
      </c>
      <c r="B112" s="18">
        <v>1</v>
      </c>
      <c r="C112" s="60">
        <f t="shared" si="460"/>
        <v>1</v>
      </c>
      <c r="D112" s="18">
        <v>0</v>
      </c>
      <c r="E112" s="60">
        <f t="shared" si="460"/>
        <v>0</v>
      </c>
      <c r="F112" s="57">
        <v>0</v>
      </c>
      <c r="G112" s="60">
        <f t="shared" ref="G112" si="467">F112/F$127*100</f>
        <v>0</v>
      </c>
      <c r="H112" s="18">
        <v>0</v>
      </c>
      <c r="I112" s="72">
        <f t="shared" ref="I112" si="468">H112/H$127*100</f>
        <v>0</v>
      </c>
    </row>
    <row r="113" spans="1:9" ht="15" customHeight="1">
      <c r="A113" s="10" t="s">
        <v>216</v>
      </c>
      <c r="B113" s="18">
        <v>0</v>
      </c>
      <c r="C113" s="60">
        <f t="shared" si="460"/>
        <v>0</v>
      </c>
      <c r="D113" s="18">
        <v>0</v>
      </c>
      <c r="E113" s="60">
        <f t="shared" si="460"/>
        <v>0</v>
      </c>
      <c r="F113" s="57">
        <v>0</v>
      </c>
      <c r="G113" s="60">
        <f t="shared" ref="G113" si="469">F113/F$127*100</f>
        <v>0</v>
      </c>
      <c r="H113" s="18">
        <v>0</v>
      </c>
      <c r="I113" s="72">
        <f t="shared" ref="I113" si="470">H113/H$127*100</f>
        <v>0</v>
      </c>
    </row>
    <row r="114" spans="1:9" ht="15" customHeight="1">
      <c r="A114" s="10" t="s">
        <v>217</v>
      </c>
      <c r="B114" s="18">
        <v>0</v>
      </c>
      <c r="C114" s="60">
        <f t="shared" si="460"/>
        <v>0</v>
      </c>
      <c r="D114" s="18">
        <v>0</v>
      </c>
      <c r="E114" s="60">
        <f t="shared" si="460"/>
        <v>0</v>
      </c>
      <c r="F114" s="57">
        <v>1</v>
      </c>
      <c r="G114" s="60">
        <f t="shared" ref="G114" si="471">F114/F$127*100</f>
        <v>1</v>
      </c>
      <c r="H114" s="18">
        <v>0</v>
      </c>
      <c r="I114" s="72">
        <f t="shared" ref="I114" si="472">H114/H$127*100</f>
        <v>0</v>
      </c>
    </row>
    <row r="115" spans="1:9" ht="15" customHeight="1">
      <c r="A115" s="10" t="s">
        <v>218</v>
      </c>
      <c r="B115" s="18">
        <v>0</v>
      </c>
      <c r="C115" s="60">
        <f t="shared" si="460"/>
        <v>0</v>
      </c>
      <c r="D115" s="18">
        <v>0</v>
      </c>
      <c r="E115" s="60">
        <f t="shared" si="460"/>
        <v>0</v>
      </c>
      <c r="F115" s="57">
        <v>0</v>
      </c>
      <c r="G115" s="60">
        <f t="shared" ref="G115" si="473">F115/F$127*100</f>
        <v>0</v>
      </c>
      <c r="H115" s="18">
        <v>0</v>
      </c>
      <c r="I115" s="72">
        <f t="shared" ref="I115" si="474">H115/H$127*100</f>
        <v>0</v>
      </c>
    </row>
    <row r="116" spans="1:9" ht="15" customHeight="1">
      <c r="A116" s="10" t="s">
        <v>219</v>
      </c>
      <c r="B116" s="18">
        <v>0</v>
      </c>
      <c r="C116" s="60">
        <f t="shared" si="460"/>
        <v>0</v>
      </c>
      <c r="D116" s="18">
        <v>0</v>
      </c>
      <c r="E116" s="60">
        <f t="shared" si="460"/>
        <v>0</v>
      </c>
      <c r="F116" s="57">
        <v>0</v>
      </c>
      <c r="G116" s="60">
        <f t="shared" ref="G116" si="475">F116/F$127*100</f>
        <v>0</v>
      </c>
      <c r="H116" s="18">
        <v>0</v>
      </c>
      <c r="I116" s="72">
        <f t="shared" ref="I116" si="476">H116/H$127*100</f>
        <v>0</v>
      </c>
    </row>
    <row r="117" spans="1:9" ht="15" customHeight="1">
      <c r="A117" s="10" t="s">
        <v>220</v>
      </c>
      <c r="B117" s="18">
        <v>0</v>
      </c>
      <c r="C117" s="60">
        <f t="shared" si="460"/>
        <v>0</v>
      </c>
      <c r="D117" s="18">
        <v>0</v>
      </c>
      <c r="E117" s="60">
        <f t="shared" si="460"/>
        <v>0</v>
      </c>
      <c r="F117" s="57">
        <v>0</v>
      </c>
      <c r="G117" s="60">
        <f t="shared" ref="G117" si="477">F117/F$127*100</f>
        <v>0</v>
      </c>
      <c r="H117" s="18">
        <v>0</v>
      </c>
      <c r="I117" s="72">
        <f t="shared" ref="I117" si="478">H117/H$127*100</f>
        <v>0</v>
      </c>
    </row>
    <row r="118" spans="1:9" ht="15" customHeight="1">
      <c r="A118" s="10" t="s">
        <v>221</v>
      </c>
      <c r="B118" s="18">
        <v>0</v>
      </c>
      <c r="C118" s="60">
        <f t="shared" si="460"/>
        <v>0</v>
      </c>
      <c r="D118" s="18">
        <v>0</v>
      </c>
      <c r="E118" s="60">
        <f t="shared" si="460"/>
        <v>0</v>
      </c>
      <c r="F118" s="57">
        <v>0</v>
      </c>
      <c r="G118" s="60">
        <f t="shared" ref="G118" si="479">F118/F$127*100</f>
        <v>0</v>
      </c>
      <c r="H118" s="18">
        <v>0</v>
      </c>
      <c r="I118" s="72">
        <f t="shared" ref="I118" si="480">H118/H$127*100</f>
        <v>0</v>
      </c>
    </row>
    <row r="119" spans="1:9" ht="15" customHeight="1">
      <c r="A119" s="10" t="s">
        <v>222</v>
      </c>
      <c r="B119" s="18">
        <v>0</v>
      </c>
      <c r="C119" s="60">
        <f t="shared" si="460"/>
        <v>0</v>
      </c>
      <c r="D119" s="18">
        <v>0</v>
      </c>
      <c r="E119" s="60">
        <f t="shared" si="460"/>
        <v>0</v>
      </c>
      <c r="F119" s="57">
        <v>0</v>
      </c>
      <c r="G119" s="60">
        <f t="shared" ref="G119" si="481">F119/F$127*100</f>
        <v>0</v>
      </c>
      <c r="H119" s="18">
        <v>0</v>
      </c>
      <c r="I119" s="72">
        <f t="shared" ref="I119" si="482">H119/H$127*100</f>
        <v>0</v>
      </c>
    </row>
    <row r="120" spans="1:9" ht="15" customHeight="1">
      <c r="A120" s="10" t="s">
        <v>223</v>
      </c>
      <c r="B120" s="18">
        <v>0</v>
      </c>
      <c r="C120" s="60">
        <f t="shared" si="460"/>
        <v>0</v>
      </c>
      <c r="D120" s="18">
        <v>0</v>
      </c>
      <c r="E120" s="60">
        <f t="shared" si="460"/>
        <v>0</v>
      </c>
      <c r="F120" s="57">
        <v>0</v>
      </c>
      <c r="G120" s="60">
        <f t="shared" ref="G120" si="483">F120/F$127*100</f>
        <v>0</v>
      </c>
      <c r="H120" s="18">
        <v>0</v>
      </c>
      <c r="I120" s="72">
        <f t="shared" ref="I120" si="484">H120/H$127*100</f>
        <v>0</v>
      </c>
    </row>
    <row r="121" spans="1:9" ht="15" customHeight="1">
      <c r="A121" s="10" t="s">
        <v>224</v>
      </c>
      <c r="B121" s="18">
        <v>0</v>
      </c>
      <c r="C121" s="60">
        <f t="shared" si="460"/>
        <v>0</v>
      </c>
      <c r="D121" s="18">
        <v>0</v>
      </c>
      <c r="E121" s="60">
        <f t="shared" si="460"/>
        <v>0</v>
      </c>
      <c r="F121" s="57">
        <v>0</v>
      </c>
      <c r="G121" s="60">
        <f t="shared" ref="G121" si="485">F121/F$127*100</f>
        <v>0</v>
      </c>
      <c r="H121" s="18">
        <v>0</v>
      </c>
      <c r="I121" s="72">
        <f t="shared" ref="I121" si="486">H121/H$127*100</f>
        <v>0</v>
      </c>
    </row>
    <row r="122" spans="1:9" ht="15" customHeight="1">
      <c r="A122" s="10" t="s">
        <v>225</v>
      </c>
      <c r="B122" s="18">
        <v>0</v>
      </c>
      <c r="C122" s="60">
        <f t="shared" si="460"/>
        <v>0</v>
      </c>
      <c r="D122" s="18">
        <v>0</v>
      </c>
      <c r="E122" s="60">
        <f t="shared" si="460"/>
        <v>0</v>
      </c>
      <c r="F122" s="57">
        <v>0</v>
      </c>
      <c r="G122" s="60">
        <f t="shared" ref="G122" si="487">F122/F$127*100</f>
        <v>0</v>
      </c>
      <c r="H122" s="18">
        <v>0</v>
      </c>
      <c r="I122" s="72">
        <f t="shared" ref="I122" si="488">H122/H$127*100</f>
        <v>0</v>
      </c>
    </row>
    <row r="123" spans="1:9" ht="15" customHeight="1">
      <c r="A123" s="10" t="s">
        <v>226</v>
      </c>
      <c r="B123" s="18">
        <v>0</v>
      </c>
      <c r="C123" s="60">
        <f t="shared" si="460"/>
        <v>0</v>
      </c>
      <c r="D123" s="18">
        <v>0</v>
      </c>
      <c r="E123" s="60">
        <f t="shared" si="460"/>
        <v>0</v>
      </c>
      <c r="F123" s="57">
        <v>0</v>
      </c>
      <c r="G123" s="60">
        <f t="shared" ref="G123" si="489">F123/F$127*100</f>
        <v>0</v>
      </c>
      <c r="H123" s="18">
        <v>0</v>
      </c>
      <c r="I123" s="72">
        <f t="shared" ref="I123" si="490">H123/H$127*100</f>
        <v>0</v>
      </c>
    </row>
    <row r="124" spans="1:9" ht="15" customHeight="1">
      <c r="A124" s="10" t="s">
        <v>227</v>
      </c>
      <c r="B124" s="18">
        <v>0</v>
      </c>
      <c r="C124" s="60">
        <f t="shared" si="460"/>
        <v>0</v>
      </c>
      <c r="D124" s="18">
        <v>0</v>
      </c>
      <c r="E124" s="60">
        <f t="shared" si="460"/>
        <v>0</v>
      </c>
      <c r="F124" s="57">
        <v>0</v>
      </c>
      <c r="G124" s="60">
        <f t="shared" ref="G124" si="491">F124/F$127*100</f>
        <v>0</v>
      </c>
      <c r="H124" s="18">
        <v>0</v>
      </c>
      <c r="I124" s="72">
        <f t="shared" ref="I124" si="492">H124/H$127*100</f>
        <v>0</v>
      </c>
    </row>
    <row r="125" spans="1:9" ht="15" customHeight="1">
      <c r="A125" s="10" t="s">
        <v>228</v>
      </c>
      <c r="B125" s="18">
        <v>0</v>
      </c>
      <c r="C125" s="60">
        <f t="shared" si="460"/>
        <v>0</v>
      </c>
      <c r="D125" s="18">
        <v>0</v>
      </c>
      <c r="E125" s="60">
        <f t="shared" si="460"/>
        <v>0</v>
      </c>
      <c r="F125" s="57">
        <v>0</v>
      </c>
      <c r="G125" s="60">
        <f t="shared" ref="G125" si="493">F125/F$127*100</f>
        <v>0</v>
      </c>
      <c r="H125" s="18">
        <v>0</v>
      </c>
      <c r="I125" s="72">
        <f t="shared" ref="I125" si="494">H125/H$127*100</f>
        <v>0</v>
      </c>
    </row>
    <row r="126" spans="1:9" ht="15" customHeight="1">
      <c r="A126" s="10" t="s">
        <v>9</v>
      </c>
      <c r="B126" s="18">
        <v>41</v>
      </c>
      <c r="C126" s="60">
        <f t="shared" si="460"/>
        <v>41</v>
      </c>
      <c r="D126" s="18">
        <v>41</v>
      </c>
      <c r="E126" s="60">
        <f t="shared" si="460"/>
        <v>41</v>
      </c>
      <c r="F126" s="57">
        <v>42</v>
      </c>
      <c r="G126" s="60">
        <f t="shared" ref="G126" si="495">F126/F$127*100</f>
        <v>42</v>
      </c>
      <c r="H126" s="18">
        <v>42</v>
      </c>
      <c r="I126" s="72">
        <f t="shared" ref="I126" si="496">H126/H$127*100</f>
        <v>42</v>
      </c>
    </row>
    <row r="127" spans="1:9" ht="15" customHeight="1">
      <c r="A127" s="23" t="s">
        <v>10</v>
      </c>
      <c r="B127" s="64">
        <f>SUM(B108:B126)</f>
        <v>100</v>
      </c>
      <c r="C127" s="65">
        <f t="shared" si="460"/>
        <v>100</v>
      </c>
      <c r="D127" s="64">
        <f>SUM(D108:D126)</f>
        <v>100</v>
      </c>
      <c r="E127" s="65">
        <f t="shared" si="460"/>
        <v>100</v>
      </c>
      <c r="F127" s="64">
        <f>SUM(F108:F126)</f>
        <v>100</v>
      </c>
      <c r="G127" s="65">
        <f t="shared" ref="G127" si="497">F127/F$127*100</f>
        <v>100</v>
      </c>
      <c r="H127" s="64">
        <f>SUM(H108:H126)</f>
        <v>100</v>
      </c>
      <c r="I127" s="73">
        <f t="shared" ref="I127" si="498">H127/H$127*100</f>
        <v>100</v>
      </c>
    </row>
    <row r="128" spans="1:9" ht="15" customHeight="1"/>
    <row r="129" spans="1:18" ht="15" customHeight="1">
      <c r="A129" s="10" t="s">
        <v>147</v>
      </c>
    </row>
    <row r="130" spans="1:18" ht="15" customHeight="1"/>
    <row r="131" spans="1:18" s="10" customFormat="1" ht="15" customHeight="1">
      <c r="A131" s="27"/>
      <c r="B131" s="82" t="s">
        <v>156</v>
      </c>
      <c r="C131" s="83"/>
      <c r="D131" s="83"/>
      <c r="E131" s="83"/>
      <c r="F131" s="83"/>
      <c r="G131" s="83"/>
      <c r="H131" s="83"/>
      <c r="I131" s="84"/>
      <c r="J131" s="82" t="s">
        <v>148</v>
      </c>
      <c r="K131" s="83"/>
      <c r="L131" s="83"/>
      <c r="M131" s="83"/>
      <c r="N131" s="83"/>
      <c r="O131" s="83"/>
      <c r="P131" s="83"/>
      <c r="Q131" s="83"/>
      <c r="R131" s="26"/>
    </row>
    <row r="132" spans="1:18" s="10" customFormat="1" ht="15" customHeight="1">
      <c r="A132" s="26"/>
      <c r="B132" s="85" t="s">
        <v>149</v>
      </c>
      <c r="C132" s="86"/>
      <c r="D132" s="79" t="s">
        <v>150</v>
      </c>
      <c r="E132" s="81"/>
      <c r="F132" s="86" t="s">
        <v>151</v>
      </c>
      <c r="G132" s="86"/>
      <c r="H132" s="79" t="s">
        <v>152</v>
      </c>
      <c r="I132" s="81"/>
      <c r="J132" s="85" t="s">
        <v>149</v>
      </c>
      <c r="K132" s="86"/>
      <c r="L132" s="79" t="s">
        <v>150</v>
      </c>
      <c r="M132" s="81"/>
      <c r="N132" s="86" t="s">
        <v>151</v>
      </c>
      <c r="O132" s="86"/>
      <c r="P132" s="79" t="s">
        <v>152</v>
      </c>
      <c r="Q132" s="80"/>
      <c r="R132" s="26"/>
    </row>
    <row r="133" spans="1:18" s="9" customFormat="1" ht="15" customHeight="1">
      <c r="A133" s="47"/>
      <c r="B133" s="52" t="s">
        <v>7</v>
      </c>
      <c r="C133" s="47" t="s">
        <v>8</v>
      </c>
      <c r="D133" s="52" t="s">
        <v>7</v>
      </c>
      <c r="E133" s="54" t="s">
        <v>8</v>
      </c>
      <c r="F133" s="47" t="s">
        <v>7</v>
      </c>
      <c r="G133" s="47" t="s">
        <v>8</v>
      </c>
      <c r="H133" s="52" t="s">
        <v>7</v>
      </c>
      <c r="I133" s="54" t="s">
        <v>8</v>
      </c>
      <c r="J133" s="52" t="s">
        <v>7</v>
      </c>
      <c r="K133" s="47" t="s">
        <v>8</v>
      </c>
      <c r="L133" s="52" t="s">
        <v>7</v>
      </c>
      <c r="M133" s="54" t="s">
        <v>8</v>
      </c>
      <c r="N133" s="47" t="s">
        <v>7</v>
      </c>
      <c r="O133" s="47" t="s">
        <v>8</v>
      </c>
      <c r="P133" s="52" t="s">
        <v>7</v>
      </c>
      <c r="Q133" s="47" t="s">
        <v>8</v>
      </c>
      <c r="R133" s="37"/>
    </row>
    <row r="134" spans="1:18" ht="15" customHeight="1">
      <c r="A134" s="10" t="s">
        <v>211</v>
      </c>
      <c r="B134" s="18">
        <v>15</v>
      </c>
      <c r="C134" s="60">
        <f>B134/B$153*100</f>
        <v>15</v>
      </c>
      <c r="D134" s="18">
        <v>14</v>
      </c>
      <c r="E134" s="60">
        <f>D134/D$153*100</f>
        <v>14.000000000000002</v>
      </c>
      <c r="F134" s="57">
        <v>11</v>
      </c>
      <c r="G134" s="60">
        <f>F134/F$153*100</f>
        <v>11</v>
      </c>
      <c r="H134" s="18">
        <v>12</v>
      </c>
      <c r="I134" s="60">
        <f>H134/H$153*100</f>
        <v>12</v>
      </c>
      <c r="J134" s="18">
        <v>21</v>
      </c>
      <c r="K134" s="60">
        <f>J134/J$153*100</f>
        <v>21</v>
      </c>
      <c r="L134" s="18">
        <v>20</v>
      </c>
      <c r="M134" s="60">
        <f>L134/L$153*100</f>
        <v>20</v>
      </c>
      <c r="N134" s="57">
        <v>19</v>
      </c>
      <c r="O134" s="60">
        <f>N134/N$153*100</f>
        <v>19</v>
      </c>
      <c r="P134" s="18">
        <v>18</v>
      </c>
      <c r="Q134" s="70">
        <f>P134/P$153*100</f>
        <v>18</v>
      </c>
      <c r="R134" s="3"/>
    </row>
    <row r="135" spans="1:18" ht="15" customHeight="1">
      <c r="A135" s="10" t="s">
        <v>212</v>
      </c>
      <c r="B135" s="18">
        <v>34</v>
      </c>
      <c r="C135" s="60">
        <f t="shared" ref="C135:E153" si="499">B135/B$153*100</f>
        <v>34</v>
      </c>
      <c r="D135" s="18">
        <v>33</v>
      </c>
      <c r="E135" s="60">
        <f t="shared" si="499"/>
        <v>33</v>
      </c>
      <c r="F135" s="57">
        <v>33</v>
      </c>
      <c r="G135" s="60">
        <f t="shared" ref="G135" si="500">F135/F$153*100</f>
        <v>33</v>
      </c>
      <c r="H135" s="18">
        <v>30</v>
      </c>
      <c r="I135" s="60">
        <f t="shared" ref="I135" si="501">H135/H$153*100</f>
        <v>30</v>
      </c>
      <c r="J135" s="18">
        <v>30</v>
      </c>
      <c r="K135" s="60">
        <f t="shared" ref="K135" si="502">J135/J$153*100</f>
        <v>30</v>
      </c>
      <c r="L135" s="18">
        <v>33</v>
      </c>
      <c r="M135" s="60">
        <f t="shared" ref="M135" si="503">L135/L$153*100</f>
        <v>33</v>
      </c>
      <c r="N135" s="57">
        <v>31</v>
      </c>
      <c r="O135" s="60">
        <f t="shared" ref="O135" si="504">N135/N$153*100</f>
        <v>31</v>
      </c>
      <c r="P135" s="18">
        <v>28</v>
      </c>
      <c r="Q135" s="58">
        <f t="shared" ref="Q135" si="505">P135/P$153*100</f>
        <v>28.000000000000004</v>
      </c>
      <c r="R135" s="3"/>
    </row>
    <row r="136" spans="1:18" ht="15" customHeight="1">
      <c r="A136" s="10" t="s">
        <v>213</v>
      </c>
      <c r="B136" s="18">
        <v>9</v>
      </c>
      <c r="C136" s="60">
        <f t="shared" si="499"/>
        <v>9</v>
      </c>
      <c r="D136" s="18">
        <v>6</v>
      </c>
      <c r="E136" s="60">
        <f t="shared" si="499"/>
        <v>6</v>
      </c>
      <c r="F136" s="57">
        <v>12</v>
      </c>
      <c r="G136" s="60">
        <f t="shared" ref="G136" si="506">F136/F$153*100</f>
        <v>12</v>
      </c>
      <c r="H136" s="18">
        <v>12</v>
      </c>
      <c r="I136" s="60">
        <f t="shared" ref="I136" si="507">H136/H$153*100</f>
        <v>12</v>
      </c>
      <c r="J136" s="18">
        <v>4</v>
      </c>
      <c r="K136" s="60">
        <f t="shared" ref="K136" si="508">J136/J$153*100</f>
        <v>4</v>
      </c>
      <c r="L136" s="18">
        <v>3</v>
      </c>
      <c r="M136" s="60">
        <f t="shared" ref="M136" si="509">L136/L$153*100</f>
        <v>3</v>
      </c>
      <c r="N136" s="57">
        <v>6</v>
      </c>
      <c r="O136" s="60">
        <f t="shared" ref="O136" si="510">N136/N$153*100</f>
        <v>6</v>
      </c>
      <c r="P136" s="18">
        <v>9</v>
      </c>
      <c r="Q136" s="58">
        <f t="shared" ref="Q136" si="511">P136/P$153*100</f>
        <v>9</v>
      </c>
      <c r="R136" s="3"/>
    </row>
    <row r="137" spans="1:18" ht="15" customHeight="1">
      <c r="A137" s="10" t="s">
        <v>214</v>
      </c>
      <c r="B137" s="18">
        <v>1</v>
      </c>
      <c r="C137" s="60">
        <f t="shared" si="499"/>
        <v>1</v>
      </c>
      <c r="D137" s="18">
        <v>4</v>
      </c>
      <c r="E137" s="60">
        <f t="shared" si="499"/>
        <v>4</v>
      </c>
      <c r="F137" s="57">
        <v>3</v>
      </c>
      <c r="G137" s="60">
        <f t="shared" ref="G137" si="512">F137/F$153*100</f>
        <v>3</v>
      </c>
      <c r="H137" s="18">
        <v>2</v>
      </c>
      <c r="I137" s="60">
        <f t="shared" ref="I137" si="513">H137/H$153*100</f>
        <v>2</v>
      </c>
      <c r="J137" s="18">
        <v>3</v>
      </c>
      <c r="K137" s="60">
        <f t="shared" ref="K137" si="514">J137/J$153*100</f>
        <v>3</v>
      </c>
      <c r="L137" s="18">
        <v>3</v>
      </c>
      <c r="M137" s="60">
        <f t="shared" ref="M137" si="515">L137/L$153*100</f>
        <v>3</v>
      </c>
      <c r="N137" s="57">
        <v>3</v>
      </c>
      <c r="O137" s="60">
        <f t="shared" ref="O137" si="516">N137/N$153*100</f>
        <v>3</v>
      </c>
      <c r="P137" s="18">
        <v>1</v>
      </c>
      <c r="Q137" s="58">
        <f t="shared" ref="Q137" si="517">P137/P$153*100</f>
        <v>1</v>
      </c>
      <c r="R137" s="3"/>
    </row>
    <row r="138" spans="1:18" ht="15" customHeight="1">
      <c r="A138" s="10" t="s">
        <v>215</v>
      </c>
      <c r="B138" s="18">
        <v>0</v>
      </c>
      <c r="C138" s="60">
        <f t="shared" si="499"/>
        <v>0</v>
      </c>
      <c r="D138" s="18">
        <v>1</v>
      </c>
      <c r="E138" s="60">
        <f t="shared" si="499"/>
        <v>1</v>
      </c>
      <c r="F138" s="57">
        <v>1</v>
      </c>
      <c r="G138" s="60">
        <f t="shared" ref="G138" si="518">F138/F$153*100</f>
        <v>1</v>
      </c>
      <c r="H138" s="18">
        <v>2</v>
      </c>
      <c r="I138" s="60">
        <f t="shared" ref="I138" si="519">H138/H$153*100</f>
        <v>2</v>
      </c>
      <c r="J138" s="18">
        <v>0</v>
      </c>
      <c r="K138" s="60">
        <f t="shared" ref="K138" si="520">J138/J$153*100</f>
        <v>0</v>
      </c>
      <c r="L138" s="18">
        <v>1</v>
      </c>
      <c r="M138" s="60">
        <f t="shared" ref="M138" si="521">L138/L$153*100</f>
        <v>1</v>
      </c>
      <c r="N138" s="57">
        <v>1</v>
      </c>
      <c r="O138" s="60">
        <f t="shared" ref="O138" si="522">N138/N$153*100</f>
        <v>1</v>
      </c>
      <c r="P138" s="18">
        <v>2</v>
      </c>
      <c r="Q138" s="58">
        <f t="shared" ref="Q138" si="523">P138/P$153*100</f>
        <v>2</v>
      </c>
      <c r="R138" s="3"/>
    </row>
    <row r="139" spans="1:18" ht="15" customHeight="1">
      <c r="A139" s="10" t="s">
        <v>216</v>
      </c>
      <c r="B139" s="18">
        <v>0</v>
      </c>
      <c r="C139" s="60">
        <f t="shared" si="499"/>
        <v>0</v>
      </c>
      <c r="D139" s="18">
        <v>0</v>
      </c>
      <c r="E139" s="60">
        <f t="shared" si="499"/>
        <v>0</v>
      </c>
      <c r="F139" s="57">
        <v>0</v>
      </c>
      <c r="G139" s="60">
        <f t="shared" ref="G139" si="524">F139/F$153*100</f>
        <v>0</v>
      </c>
      <c r="H139" s="18">
        <v>0</v>
      </c>
      <c r="I139" s="60">
        <f t="shared" ref="I139" si="525">H139/H$153*100</f>
        <v>0</v>
      </c>
      <c r="J139" s="18">
        <v>0</v>
      </c>
      <c r="K139" s="60">
        <f t="shared" ref="K139" si="526">J139/J$153*100</f>
        <v>0</v>
      </c>
      <c r="L139" s="18">
        <v>0</v>
      </c>
      <c r="M139" s="60">
        <f t="shared" ref="M139" si="527">L139/L$153*100</f>
        <v>0</v>
      </c>
      <c r="N139" s="57">
        <v>0</v>
      </c>
      <c r="O139" s="60">
        <f t="shared" ref="O139" si="528">N139/N$153*100</f>
        <v>0</v>
      </c>
      <c r="P139" s="18">
        <v>0</v>
      </c>
      <c r="Q139" s="58">
        <f t="shared" ref="Q139" si="529">P139/P$153*100</f>
        <v>0</v>
      </c>
      <c r="R139" s="3"/>
    </row>
    <row r="140" spans="1:18" ht="15" customHeight="1">
      <c r="A140" s="10" t="s">
        <v>217</v>
      </c>
      <c r="B140" s="18">
        <v>0</v>
      </c>
      <c r="C140" s="60">
        <f t="shared" si="499"/>
        <v>0</v>
      </c>
      <c r="D140" s="18">
        <v>0</v>
      </c>
      <c r="E140" s="60">
        <f t="shared" si="499"/>
        <v>0</v>
      </c>
      <c r="F140" s="57">
        <v>0</v>
      </c>
      <c r="G140" s="60">
        <f t="shared" ref="G140" si="530">F140/F$153*100</f>
        <v>0</v>
      </c>
      <c r="H140" s="18">
        <v>0</v>
      </c>
      <c r="I140" s="60">
        <f t="shared" ref="I140" si="531">H140/H$153*100</f>
        <v>0</v>
      </c>
      <c r="J140" s="18">
        <v>0</v>
      </c>
      <c r="K140" s="60">
        <f t="shared" ref="K140" si="532">J140/J$153*100</f>
        <v>0</v>
      </c>
      <c r="L140" s="18">
        <v>0</v>
      </c>
      <c r="M140" s="60">
        <f t="shared" ref="M140" si="533">L140/L$153*100</f>
        <v>0</v>
      </c>
      <c r="N140" s="57">
        <v>0</v>
      </c>
      <c r="O140" s="60">
        <f t="shared" ref="O140" si="534">N140/N$153*100</f>
        <v>0</v>
      </c>
      <c r="P140" s="18">
        <v>0</v>
      </c>
      <c r="Q140" s="58">
        <f t="shared" ref="Q140" si="535">P140/P$153*100</f>
        <v>0</v>
      </c>
      <c r="R140" s="3"/>
    </row>
    <row r="141" spans="1:18" ht="15" customHeight="1">
      <c r="A141" s="10" t="s">
        <v>218</v>
      </c>
      <c r="B141" s="18">
        <v>0</v>
      </c>
      <c r="C141" s="60">
        <f t="shared" si="499"/>
        <v>0</v>
      </c>
      <c r="D141" s="18">
        <v>1</v>
      </c>
      <c r="E141" s="60">
        <f t="shared" si="499"/>
        <v>1</v>
      </c>
      <c r="F141" s="57">
        <v>0</v>
      </c>
      <c r="G141" s="60">
        <f t="shared" ref="G141" si="536">F141/F$153*100</f>
        <v>0</v>
      </c>
      <c r="H141" s="18">
        <v>0</v>
      </c>
      <c r="I141" s="60">
        <f t="shared" ref="I141" si="537">H141/H$153*100</f>
        <v>0</v>
      </c>
      <c r="J141" s="18">
        <v>0</v>
      </c>
      <c r="K141" s="60">
        <f t="shared" ref="K141" si="538">J141/J$153*100</f>
        <v>0</v>
      </c>
      <c r="L141" s="18">
        <v>0</v>
      </c>
      <c r="M141" s="60">
        <f t="shared" ref="M141" si="539">L141/L$153*100</f>
        <v>0</v>
      </c>
      <c r="N141" s="57">
        <v>0</v>
      </c>
      <c r="O141" s="60">
        <f t="shared" ref="O141" si="540">N141/N$153*100</f>
        <v>0</v>
      </c>
      <c r="P141" s="18">
        <v>0</v>
      </c>
      <c r="Q141" s="58">
        <f t="shared" ref="Q141" si="541">P141/P$153*100</f>
        <v>0</v>
      </c>
      <c r="R141" s="3"/>
    </row>
    <row r="142" spans="1:18" ht="15" customHeight="1">
      <c r="A142" s="10" t="s">
        <v>219</v>
      </c>
      <c r="B142" s="18">
        <v>0</v>
      </c>
      <c r="C142" s="60">
        <f t="shared" si="499"/>
        <v>0</v>
      </c>
      <c r="D142" s="18">
        <v>0</v>
      </c>
      <c r="E142" s="60">
        <f t="shared" si="499"/>
        <v>0</v>
      </c>
      <c r="F142" s="57">
        <v>0</v>
      </c>
      <c r="G142" s="60">
        <f t="shared" ref="G142" si="542">F142/F$153*100</f>
        <v>0</v>
      </c>
      <c r="H142" s="18">
        <v>0</v>
      </c>
      <c r="I142" s="60">
        <f t="shared" ref="I142" si="543">H142/H$153*100</f>
        <v>0</v>
      </c>
      <c r="J142" s="18">
        <v>0</v>
      </c>
      <c r="K142" s="60">
        <f t="shared" ref="K142" si="544">J142/J$153*100</f>
        <v>0</v>
      </c>
      <c r="L142" s="18">
        <v>0</v>
      </c>
      <c r="M142" s="60">
        <f t="shared" ref="M142" si="545">L142/L$153*100</f>
        <v>0</v>
      </c>
      <c r="N142" s="57">
        <v>0</v>
      </c>
      <c r="O142" s="60">
        <f t="shared" ref="O142" si="546">N142/N$153*100</f>
        <v>0</v>
      </c>
      <c r="P142" s="18">
        <v>1</v>
      </c>
      <c r="Q142" s="58">
        <f t="shared" ref="Q142" si="547">P142/P$153*100</f>
        <v>1</v>
      </c>
      <c r="R142" s="3"/>
    </row>
    <row r="143" spans="1:18" ht="15" customHeight="1">
      <c r="A143" s="10" t="s">
        <v>220</v>
      </c>
      <c r="B143" s="18">
        <v>0</v>
      </c>
      <c r="C143" s="60">
        <f t="shared" si="499"/>
        <v>0</v>
      </c>
      <c r="D143" s="18">
        <v>0</v>
      </c>
      <c r="E143" s="60">
        <f t="shared" si="499"/>
        <v>0</v>
      </c>
      <c r="F143" s="57">
        <v>0</v>
      </c>
      <c r="G143" s="60">
        <f t="shared" ref="G143" si="548">F143/F$153*100</f>
        <v>0</v>
      </c>
      <c r="H143" s="18">
        <v>0</v>
      </c>
      <c r="I143" s="60">
        <f t="shared" ref="I143" si="549">H143/H$153*100</f>
        <v>0</v>
      </c>
      <c r="J143" s="18">
        <v>0</v>
      </c>
      <c r="K143" s="60">
        <f t="shared" ref="K143" si="550">J143/J$153*100</f>
        <v>0</v>
      </c>
      <c r="L143" s="18">
        <v>0</v>
      </c>
      <c r="M143" s="60">
        <f t="shared" ref="M143" si="551">L143/L$153*100</f>
        <v>0</v>
      </c>
      <c r="N143" s="57">
        <v>0</v>
      </c>
      <c r="O143" s="60">
        <f t="shared" ref="O143" si="552">N143/N$153*100</f>
        <v>0</v>
      </c>
      <c r="P143" s="18">
        <v>0</v>
      </c>
      <c r="Q143" s="58">
        <f t="shared" ref="Q143" si="553">P143/P$153*100</f>
        <v>0</v>
      </c>
      <c r="R143" s="3"/>
    </row>
    <row r="144" spans="1:18" ht="15" customHeight="1">
      <c r="A144" s="10" t="s">
        <v>221</v>
      </c>
      <c r="B144" s="18">
        <v>0</v>
      </c>
      <c r="C144" s="60">
        <f t="shared" si="499"/>
        <v>0</v>
      </c>
      <c r="D144" s="18">
        <v>0</v>
      </c>
      <c r="E144" s="60">
        <f t="shared" si="499"/>
        <v>0</v>
      </c>
      <c r="F144" s="57">
        <v>0</v>
      </c>
      <c r="G144" s="60">
        <f t="shared" ref="G144" si="554">F144/F$153*100</f>
        <v>0</v>
      </c>
      <c r="H144" s="18">
        <v>0</v>
      </c>
      <c r="I144" s="60">
        <f t="shared" ref="I144" si="555">H144/H$153*100</f>
        <v>0</v>
      </c>
      <c r="J144" s="18">
        <v>0</v>
      </c>
      <c r="K144" s="60">
        <f t="shared" ref="K144" si="556">J144/J$153*100</f>
        <v>0</v>
      </c>
      <c r="L144" s="18">
        <v>0</v>
      </c>
      <c r="M144" s="60">
        <f t="shared" ref="M144" si="557">L144/L$153*100</f>
        <v>0</v>
      </c>
      <c r="N144" s="57">
        <v>0</v>
      </c>
      <c r="O144" s="60">
        <f t="shared" ref="O144" si="558">N144/N$153*100</f>
        <v>0</v>
      </c>
      <c r="P144" s="18">
        <v>0</v>
      </c>
      <c r="Q144" s="58">
        <f t="shared" ref="Q144" si="559">P144/P$153*100</f>
        <v>0</v>
      </c>
      <c r="R144" s="3"/>
    </row>
    <row r="145" spans="1:18" ht="15" customHeight="1">
      <c r="A145" s="10" t="s">
        <v>222</v>
      </c>
      <c r="B145" s="18">
        <v>0</v>
      </c>
      <c r="C145" s="60">
        <f t="shared" si="499"/>
        <v>0</v>
      </c>
      <c r="D145" s="18">
        <v>0</v>
      </c>
      <c r="E145" s="60">
        <f t="shared" si="499"/>
        <v>0</v>
      </c>
      <c r="F145" s="57">
        <v>0</v>
      </c>
      <c r="G145" s="60">
        <f t="shared" ref="G145" si="560">F145/F$153*100</f>
        <v>0</v>
      </c>
      <c r="H145" s="18">
        <v>0</v>
      </c>
      <c r="I145" s="60">
        <f t="shared" ref="I145" si="561">H145/H$153*100</f>
        <v>0</v>
      </c>
      <c r="J145" s="18">
        <v>0</v>
      </c>
      <c r="K145" s="60">
        <f t="shared" ref="K145" si="562">J145/J$153*100</f>
        <v>0</v>
      </c>
      <c r="L145" s="18">
        <v>0</v>
      </c>
      <c r="M145" s="60">
        <f t="shared" ref="M145" si="563">L145/L$153*100</f>
        <v>0</v>
      </c>
      <c r="N145" s="57">
        <v>0</v>
      </c>
      <c r="O145" s="60">
        <f t="shared" ref="O145" si="564">N145/N$153*100</f>
        <v>0</v>
      </c>
      <c r="P145" s="18">
        <v>0</v>
      </c>
      <c r="Q145" s="58">
        <f t="shared" ref="Q145" si="565">P145/P$153*100</f>
        <v>0</v>
      </c>
      <c r="R145" s="3"/>
    </row>
    <row r="146" spans="1:18" ht="15" customHeight="1">
      <c r="A146" s="10" t="s">
        <v>223</v>
      </c>
      <c r="B146" s="18">
        <v>0</v>
      </c>
      <c r="C146" s="60">
        <f t="shared" si="499"/>
        <v>0</v>
      </c>
      <c r="D146" s="18">
        <v>0</v>
      </c>
      <c r="E146" s="60">
        <f t="shared" si="499"/>
        <v>0</v>
      </c>
      <c r="F146" s="57">
        <v>0</v>
      </c>
      <c r="G146" s="60">
        <f t="shared" ref="G146" si="566">F146/F$153*100</f>
        <v>0</v>
      </c>
      <c r="H146" s="18">
        <v>0</v>
      </c>
      <c r="I146" s="60">
        <f t="shared" ref="I146" si="567">H146/H$153*100</f>
        <v>0</v>
      </c>
      <c r="J146" s="18">
        <v>0</v>
      </c>
      <c r="K146" s="60">
        <f t="shared" ref="K146" si="568">J146/J$153*100</f>
        <v>0</v>
      </c>
      <c r="L146" s="18">
        <v>0</v>
      </c>
      <c r="M146" s="60">
        <f t="shared" ref="M146" si="569">L146/L$153*100</f>
        <v>0</v>
      </c>
      <c r="N146" s="57">
        <v>0</v>
      </c>
      <c r="O146" s="60">
        <f t="shared" ref="O146" si="570">N146/N$153*100</f>
        <v>0</v>
      </c>
      <c r="P146" s="18">
        <v>0</v>
      </c>
      <c r="Q146" s="58">
        <f t="shared" ref="Q146" si="571">P146/P$153*100</f>
        <v>0</v>
      </c>
      <c r="R146" s="3"/>
    </row>
    <row r="147" spans="1:18" ht="15" customHeight="1">
      <c r="A147" s="10" t="s">
        <v>224</v>
      </c>
      <c r="B147" s="18">
        <v>0</v>
      </c>
      <c r="C147" s="60">
        <f t="shared" si="499"/>
        <v>0</v>
      </c>
      <c r="D147" s="18">
        <v>0</v>
      </c>
      <c r="E147" s="60">
        <f t="shared" si="499"/>
        <v>0</v>
      </c>
      <c r="F147" s="57">
        <v>0</v>
      </c>
      <c r="G147" s="60">
        <f t="shared" ref="G147" si="572">F147/F$153*100</f>
        <v>0</v>
      </c>
      <c r="H147" s="18">
        <v>0</v>
      </c>
      <c r="I147" s="60">
        <f t="shared" ref="I147" si="573">H147/H$153*100</f>
        <v>0</v>
      </c>
      <c r="J147" s="18">
        <v>0</v>
      </c>
      <c r="K147" s="60">
        <f t="shared" ref="K147" si="574">J147/J$153*100</f>
        <v>0</v>
      </c>
      <c r="L147" s="18">
        <v>0</v>
      </c>
      <c r="M147" s="60">
        <f t="shared" ref="M147" si="575">L147/L$153*100</f>
        <v>0</v>
      </c>
      <c r="N147" s="57">
        <v>0</v>
      </c>
      <c r="O147" s="60">
        <f t="shared" ref="O147" si="576">N147/N$153*100</f>
        <v>0</v>
      </c>
      <c r="P147" s="18">
        <v>0</v>
      </c>
      <c r="Q147" s="58">
        <f t="shared" ref="Q147" si="577">P147/P$153*100</f>
        <v>0</v>
      </c>
      <c r="R147" s="3"/>
    </row>
    <row r="148" spans="1:18" ht="15" customHeight="1">
      <c r="A148" s="10" t="s">
        <v>225</v>
      </c>
      <c r="B148" s="18">
        <v>0</v>
      </c>
      <c r="C148" s="60">
        <f t="shared" si="499"/>
        <v>0</v>
      </c>
      <c r="D148" s="18">
        <v>0</v>
      </c>
      <c r="E148" s="60">
        <f t="shared" si="499"/>
        <v>0</v>
      </c>
      <c r="F148" s="57">
        <v>1</v>
      </c>
      <c r="G148" s="60">
        <f t="shared" ref="G148" si="578">F148/F$153*100</f>
        <v>1</v>
      </c>
      <c r="H148" s="18">
        <v>0</v>
      </c>
      <c r="I148" s="60">
        <f t="shared" ref="I148" si="579">H148/H$153*100</f>
        <v>0</v>
      </c>
      <c r="J148" s="18">
        <v>0</v>
      </c>
      <c r="K148" s="60">
        <f t="shared" ref="K148" si="580">J148/J$153*100</f>
        <v>0</v>
      </c>
      <c r="L148" s="18">
        <v>0</v>
      </c>
      <c r="M148" s="60">
        <f t="shared" ref="M148" si="581">L148/L$153*100</f>
        <v>0</v>
      </c>
      <c r="N148" s="57">
        <v>0</v>
      </c>
      <c r="O148" s="60">
        <f t="shared" ref="O148" si="582">N148/N$153*100</f>
        <v>0</v>
      </c>
      <c r="P148" s="18">
        <v>0</v>
      </c>
      <c r="Q148" s="58">
        <f t="shared" ref="Q148" si="583">P148/P$153*100</f>
        <v>0</v>
      </c>
      <c r="R148" s="3"/>
    </row>
    <row r="149" spans="1:18" ht="15" customHeight="1">
      <c r="A149" s="10" t="s">
        <v>226</v>
      </c>
      <c r="B149" s="18">
        <v>0</v>
      </c>
      <c r="C149" s="60">
        <f t="shared" si="499"/>
        <v>0</v>
      </c>
      <c r="D149" s="18">
        <v>0</v>
      </c>
      <c r="E149" s="60">
        <f t="shared" si="499"/>
        <v>0</v>
      </c>
      <c r="F149" s="57">
        <v>0</v>
      </c>
      <c r="G149" s="60">
        <f t="shared" ref="G149" si="584">F149/F$153*100</f>
        <v>0</v>
      </c>
      <c r="H149" s="18">
        <v>0</v>
      </c>
      <c r="I149" s="60">
        <f t="shared" ref="I149" si="585">H149/H$153*100</f>
        <v>0</v>
      </c>
      <c r="J149" s="18">
        <v>0</v>
      </c>
      <c r="K149" s="60">
        <f t="shared" ref="K149" si="586">J149/J$153*100</f>
        <v>0</v>
      </c>
      <c r="L149" s="18">
        <v>0</v>
      </c>
      <c r="M149" s="60">
        <f t="shared" ref="M149" si="587">L149/L$153*100</f>
        <v>0</v>
      </c>
      <c r="N149" s="57">
        <v>0</v>
      </c>
      <c r="O149" s="60">
        <f t="shared" ref="O149" si="588">N149/N$153*100</f>
        <v>0</v>
      </c>
      <c r="P149" s="18">
        <v>0</v>
      </c>
      <c r="Q149" s="58">
        <f t="shared" ref="Q149" si="589">P149/P$153*100</f>
        <v>0</v>
      </c>
      <c r="R149" s="3"/>
    </row>
    <row r="150" spans="1:18" ht="15" customHeight="1">
      <c r="A150" s="10" t="s">
        <v>227</v>
      </c>
      <c r="B150" s="18">
        <v>0</v>
      </c>
      <c r="C150" s="60">
        <f t="shared" si="499"/>
        <v>0</v>
      </c>
      <c r="D150" s="18">
        <v>0</v>
      </c>
      <c r="E150" s="60">
        <f t="shared" si="499"/>
        <v>0</v>
      </c>
      <c r="F150" s="57">
        <v>0</v>
      </c>
      <c r="G150" s="60">
        <f t="shared" ref="G150" si="590">F150/F$153*100</f>
        <v>0</v>
      </c>
      <c r="H150" s="18">
        <v>0</v>
      </c>
      <c r="I150" s="60">
        <f t="shared" ref="I150" si="591">H150/H$153*100</f>
        <v>0</v>
      </c>
      <c r="J150" s="18">
        <v>0</v>
      </c>
      <c r="K150" s="60">
        <f t="shared" ref="K150" si="592">J150/J$153*100</f>
        <v>0</v>
      </c>
      <c r="L150" s="18">
        <v>0</v>
      </c>
      <c r="M150" s="60">
        <f t="shared" ref="M150" si="593">L150/L$153*100</f>
        <v>0</v>
      </c>
      <c r="N150" s="57">
        <v>0</v>
      </c>
      <c r="O150" s="60">
        <f t="shared" ref="O150" si="594">N150/N$153*100</f>
        <v>0</v>
      </c>
      <c r="P150" s="18">
        <v>0</v>
      </c>
      <c r="Q150" s="58">
        <f t="shared" ref="Q150" si="595">P150/P$153*100</f>
        <v>0</v>
      </c>
      <c r="R150" s="3"/>
    </row>
    <row r="151" spans="1:18" ht="15" customHeight="1">
      <c r="A151" s="10" t="s">
        <v>228</v>
      </c>
      <c r="B151" s="18">
        <v>0</v>
      </c>
      <c r="C151" s="60">
        <f t="shared" si="499"/>
        <v>0</v>
      </c>
      <c r="D151" s="18">
        <v>0</v>
      </c>
      <c r="E151" s="60">
        <f t="shared" si="499"/>
        <v>0</v>
      </c>
      <c r="F151" s="57">
        <v>0</v>
      </c>
      <c r="G151" s="60">
        <f t="shared" ref="G151" si="596">F151/F$153*100</f>
        <v>0</v>
      </c>
      <c r="H151" s="18">
        <v>0</v>
      </c>
      <c r="I151" s="60">
        <f t="shared" ref="I151" si="597">H151/H$153*100</f>
        <v>0</v>
      </c>
      <c r="J151" s="18">
        <v>0</v>
      </c>
      <c r="K151" s="60">
        <f t="shared" ref="K151" si="598">J151/J$153*100</f>
        <v>0</v>
      </c>
      <c r="L151" s="18">
        <v>0</v>
      </c>
      <c r="M151" s="60">
        <f t="shared" ref="M151" si="599">L151/L$153*100</f>
        <v>0</v>
      </c>
      <c r="N151" s="57">
        <v>0</v>
      </c>
      <c r="O151" s="60">
        <f t="shared" ref="O151" si="600">N151/N$153*100</f>
        <v>0</v>
      </c>
      <c r="P151" s="18">
        <v>0</v>
      </c>
      <c r="Q151" s="58">
        <f t="shared" ref="Q151" si="601">P151/P$153*100</f>
        <v>0</v>
      </c>
      <c r="R151" s="3"/>
    </row>
    <row r="152" spans="1:18" ht="15" customHeight="1">
      <c r="A152" s="10" t="s">
        <v>9</v>
      </c>
      <c r="B152" s="18">
        <v>41</v>
      </c>
      <c r="C152" s="60">
        <f t="shared" si="499"/>
        <v>41</v>
      </c>
      <c r="D152" s="18">
        <v>41</v>
      </c>
      <c r="E152" s="60">
        <f t="shared" si="499"/>
        <v>41</v>
      </c>
      <c r="F152" s="57">
        <v>39</v>
      </c>
      <c r="G152" s="60">
        <f t="shared" ref="G152" si="602">F152/F$153*100</f>
        <v>39</v>
      </c>
      <c r="H152" s="18">
        <v>42</v>
      </c>
      <c r="I152" s="60">
        <f t="shared" ref="I152" si="603">H152/H$153*100</f>
        <v>42</v>
      </c>
      <c r="J152" s="18">
        <v>42</v>
      </c>
      <c r="K152" s="60">
        <f t="shared" ref="K152" si="604">J152/J$153*100</f>
        <v>42</v>
      </c>
      <c r="L152" s="18">
        <v>40</v>
      </c>
      <c r="M152" s="60">
        <f t="shared" ref="M152" si="605">L152/L$153*100</f>
        <v>40</v>
      </c>
      <c r="N152" s="57">
        <v>40</v>
      </c>
      <c r="O152" s="60">
        <f t="shared" ref="O152" si="606">N152/N$153*100</f>
        <v>40</v>
      </c>
      <c r="P152" s="18">
        <v>41</v>
      </c>
      <c r="Q152" s="58">
        <f t="shared" ref="Q152" si="607">P152/P$153*100</f>
        <v>41</v>
      </c>
      <c r="R152" s="3"/>
    </row>
    <row r="153" spans="1:18" ht="15" customHeight="1">
      <c r="A153" s="23" t="s">
        <v>10</v>
      </c>
      <c r="B153" s="64">
        <f>SUM(B134:B152)</f>
        <v>100</v>
      </c>
      <c r="C153" s="65">
        <f t="shared" si="499"/>
        <v>100</v>
      </c>
      <c r="D153" s="64">
        <f>SUM(D134:D152)</f>
        <v>100</v>
      </c>
      <c r="E153" s="65">
        <f t="shared" si="499"/>
        <v>100</v>
      </c>
      <c r="F153" s="64">
        <f>SUM(F134:F152)</f>
        <v>100</v>
      </c>
      <c r="G153" s="65">
        <f t="shared" ref="G153" si="608">F153/F$153*100</f>
        <v>100</v>
      </c>
      <c r="H153" s="64">
        <f>SUM(H134:H152)</f>
        <v>100</v>
      </c>
      <c r="I153" s="65">
        <f t="shared" ref="I153" si="609">H153/H$153*100</f>
        <v>100</v>
      </c>
      <c r="J153" s="64">
        <f>SUM(J134:J152)</f>
        <v>100</v>
      </c>
      <c r="K153" s="65">
        <f t="shared" ref="K153" si="610">J153/J$153*100</f>
        <v>100</v>
      </c>
      <c r="L153" s="64">
        <f>SUM(L134:L152)</f>
        <v>100</v>
      </c>
      <c r="M153" s="65">
        <f t="shared" ref="M153" si="611">L153/L$153*100</f>
        <v>100</v>
      </c>
      <c r="N153" s="64">
        <f>SUM(N134:N152)</f>
        <v>100</v>
      </c>
      <c r="O153" s="65">
        <f t="shared" ref="O153" si="612">N153/N$153*100</f>
        <v>100</v>
      </c>
      <c r="P153" s="64">
        <f>SUM(P134:P152)</f>
        <v>100</v>
      </c>
      <c r="Q153" s="66">
        <f t="shared" ref="Q153" si="613">P153/P$153*100</f>
        <v>100</v>
      </c>
      <c r="R153" s="3"/>
    </row>
    <row r="154" spans="1:18" ht="15" customHeight="1">
      <c r="R154" s="3"/>
    </row>
    <row r="155" spans="1:18" ht="15" customHeight="1">
      <c r="A155" s="27"/>
      <c r="B155" s="82" t="s">
        <v>23</v>
      </c>
      <c r="C155" s="83"/>
      <c r="D155" s="83"/>
      <c r="E155" s="83"/>
      <c r="F155" s="83"/>
      <c r="G155" s="83"/>
      <c r="H155" s="83"/>
      <c r="I155" s="83"/>
      <c r="R155" s="3"/>
    </row>
    <row r="156" spans="1:18" ht="15" customHeight="1">
      <c r="A156" s="26"/>
      <c r="B156" s="85" t="s">
        <v>149</v>
      </c>
      <c r="C156" s="86"/>
      <c r="D156" s="79" t="s">
        <v>150</v>
      </c>
      <c r="E156" s="81"/>
      <c r="F156" s="86" t="s">
        <v>151</v>
      </c>
      <c r="G156" s="86"/>
      <c r="H156" s="79" t="s">
        <v>152</v>
      </c>
      <c r="I156" s="80"/>
      <c r="R156" s="3"/>
    </row>
    <row r="157" spans="1:18" ht="15" customHeight="1">
      <c r="A157" s="47"/>
      <c r="B157" s="52" t="s">
        <v>7</v>
      </c>
      <c r="C157" s="47" t="s">
        <v>8</v>
      </c>
      <c r="D157" s="52" t="s">
        <v>7</v>
      </c>
      <c r="E157" s="54" t="s">
        <v>8</v>
      </c>
      <c r="F157" s="47" t="s">
        <v>7</v>
      </c>
      <c r="G157" s="47" t="s">
        <v>8</v>
      </c>
      <c r="H157" s="52" t="s">
        <v>7</v>
      </c>
      <c r="I157" s="47" t="s">
        <v>8</v>
      </c>
      <c r="R157" s="3"/>
    </row>
    <row r="158" spans="1:18" ht="15" customHeight="1">
      <c r="A158" s="10" t="s">
        <v>211</v>
      </c>
      <c r="B158" s="18">
        <v>31</v>
      </c>
      <c r="C158" s="60">
        <f>B158/B$177*100</f>
        <v>31</v>
      </c>
      <c r="D158" s="18">
        <v>34</v>
      </c>
      <c r="E158" s="60">
        <f>D158/D$177*100</f>
        <v>34</v>
      </c>
      <c r="F158" s="57">
        <v>33</v>
      </c>
      <c r="G158" s="60">
        <f>F158/F$177*100</f>
        <v>33</v>
      </c>
      <c r="H158" s="18">
        <v>31</v>
      </c>
      <c r="I158" s="70">
        <f>H158/H$177*100</f>
        <v>31</v>
      </c>
    </row>
    <row r="159" spans="1:18" ht="15" customHeight="1">
      <c r="A159" s="10" t="s">
        <v>212</v>
      </c>
      <c r="B159" s="18">
        <v>15</v>
      </c>
      <c r="C159" s="60">
        <f t="shared" ref="C159:E177" si="614">B159/B$177*100</f>
        <v>15</v>
      </c>
      <c r="D159" s="18">
        <v>13</v>
      </c>
      <c r="E159" s="60">
        <f t="shared" si="614"/>
        <v>13</v>
      </c>
      <c r="F159" s="57">
        <v>12</v>
      </c>
      <c r="G159" s="60">
        <f t="shared" ref="G159" si="615">F159/F$177*100</f>
        <v>12</v>
      </c>
      <c r="H159" s="18">
        <v>13</v>
      </c>
      <c r="I159" s="58">
        <f t="shared" ref="I159" si="616">H159/H$177*100</f>
        <v>13</v>
      </c>
    </row>
    <row r="160" spans="1:18" ht="15" customHeight="1">
      <c r="A160" s="10" t="s">
        <v>213</v>
      </c>
      <c r="B160" s="18">
        <v>1</v>
      </c>
      <c r="C160" s="60">
        <f t="shared" si="614"/>
        <v>1</v>
      </c>
      <c r="D160" s="18">
        <v>1</v>
      </c>
      <c r="E160" s="60">
        <f t="shared" si="614"/>
        <v>1</v>
      </c>
      <c r="F160" s="57">
        <v>3</v>
      </c>
      <c r="G160" s="60">
        <f t="shared" ref="G160" si="617">F160/F$177*100</f>
        <v>3</v>
      </c>
      <c r="H160" s="18">
        <v>2</v>
      </c>
      <c r="I160" s="58">
        <f t="shared" ref="I160" si="618">H160/H$177*100</f>
        <v>2</v>
      </c>
    </row>
    <row r="161" spans="1:9" ht="15" customHeight="1">
      <c r="A161" s="10" t="s">
        <v>214</v>
      </c>
      <c r="B161" s="18">
        <v>0</v>
      </c>
      <c r="C161" s="60">
        <f t="shared" si="614"/>
        <v>0</v>
      </c>
      <c r="D161" s="18">
        <v>0</v>
      </c>
      <c r="E161" s="60">
        <f t="shared" si="614"/>
        <v>0</v>
      </c>
      <c r="F161" s="57">
        <v>0</v>
      </c>
      <c r="G161" s="60">
        <f t="shared" ref="G161" si="619">F161/F$177*100</f>
        <v>0</v>
      </c>
      <c r="H161" s="18">
        <v>1</v>
      </c>
      <c r="I161" s="58">
        <f t="shared" ref="I161" si="620">H161/H$177*100</f>
        <v>1</v>
      </c>
    </row>
    <row r="162" spans="1:9" ht="15" customHeight="1">
      <c r="A162" s="10" t="s">
        <v>215</v>
      </c>
      <c r="B162" s="18">
        <v>0</v>
      </c>
      <c r="C162" s="60">
        <f t="shared" si="614"/>
        <v>0</v>
      </c>
      <c r="D162" s="18">
        <v>0</v>
      </c>
      <c r="E162" s="60">
        <f t="shared" si="614"/>
        <v>0</v>
      </c>
      <c r="F162" s="57">
        <v>0</v>
      </c>
      <c r="G162" s="60">
        <f t="shared" ref="G162" si="621">F162/F$177*100</f>
        <v>0</v>
      </c>
      <c r="H162" s="18">
        <v>0</v>
      </c>
      <c r="I162" s="58">
        <f t="shared" ref="I162" si="622">H162/H$177*100</f>
        <v>0</v>
      </c>
    </row>
    <row r="163" spans="1:9" ht="15" customHeight="1">
      <c r="A163" s="10" t="s">
        <v>216</v>
      </c>
      <c r="B163" s="18">
        <v>0</v>
      </c>
      <c r="C163" s="60">
        <f t="shared" si="614"/>
        <v>0</v>
      </c>
      <c r="D163" s="18">
        <v>0</v>
      </c>
      <c r="E163" s="60">
        <f t="shared" si="614"/>
        <v>0</v>
      </c>
      <c r="F163" s="57">
        <v>0</v>
      </c>
      <c r="G163" s="60">
        <f t="shared" ref="G163" si="623">F163/F$177*100</f>
        <v>0</v>
      </c>
      <c r="H163" s="18">
        <v>0</v>
      </c>
      <c r="I163" s="58">
        <f t="shared" ref="I163" si="624">H163/H$177*100</f>
        <v>0</v>
      </c>
    </row>
    <row r="164" spans="1:9" ht="15" customHeight="1">
      <c r="A164" s="10" t="s">
        <v>217</v>
      </c>
      <c r="B164" s="18">
        <v>0</v>
      </c>
      <c r="C164" s="60">
        <f t="shared" si="614"/>
        <v>0</v>
      </c>
      <c r="D164" s="18">
        <v>0</v>
      </c>
      <c r="E164" s="60">
        <f t="shared" si="614"/>
        <v>0</v>
      </c>
      <c r="F164" s="57">
        <v>0</v>
      </c>
      <c r="G164" s="60">
        <f t="shared" ref="G164" si="625">F164/F$177*100</f>
        <v>0</v>
      </c>
      <c r="H164" s="18">
        <v>0</v>
      </c>
      <c r="I164" s="58">
        <f t="shared" ref="I164" si="626">H164/H$177*100</f>
        <v>0</v>
      </c>
    </row>
    <row r="165" spans="1:9" ht="15" customHeight="1">
      <c r="A165" s="10" t="s">
        <v>218</v>
      </c>
      <c r="B165" s="18">
        <v>0</v>
      </c>
      <c r="C165" s="60">
        <f t="shared" si="614"/>
        <v>0</v>
      </c>
      <c r="D165" s="18">
        <v>0</v>
      </c>
      <c r="E165" s="60">
        <f t="shared" si="614"/>
        <v>0</v>
      </c>
      <c r="F165" s="57">
        <v>0</v>
      </c>
      <c r="G165" s="60">
        <f t="shared" ref="G165" si="627">F165/F$177*100</f>
        <v>0</v>
      </c>
      <c r="H165" s="18">
        <v>0</v>
      </c>
      <c r="I165" s="58">
        <f t="shared" ref="I165" si="628">H165/H$177*100</f>
        <v>0</v>
      </c>
    </row>
    <row r="166" spans="1:9" ht="15" customHeight="1">
      <c r="A166" s="10" t="s">
        <v>219</v>
      </c>
      <c r="B166" s="18">
        <v>0</v>
      </c>
      <c r="C166" s="60">
        <f t="shared" si="614"/>
        <v>0</v>
      </c>
      <c r="D166" s="18">
        <v>0</v>
      </c>
      <c r="E166" s="60">
        <f t="shared" si="614"/>
        <v>0</v>
      </c>
      <c r="F166" s="57">
        <v>0</v>
      </c>
      <c r="G166" s="60">
        <f t="shared" ref="G166" si="629">F166/F$177*100</f>
        <v>0</v>
      </c>
      <c r="H166" s="18">
        <v>0</v>
      </c>
      <c r="I166" s="58">
        <f t="shared" ref="I166" si="630">H166/H$177*100</f>
        <v>0</v>
      </c>
    </row>
    <row r="167" spans="1:9" ht="15" customHeight="1">
      <c r="A167" s="10" t="s">
        <v>220</v>
      </c>
      <c r="B167" s="18">
        <v>0</v>
      </c>
      <c r="C167" s="60">
        <f t="shared" si="614"/>
        <v>0</v>
      </c>
      <c r="D167" s="18">
        <v>0</v>
      </c>
      <c r="E167" s="60">
        <f t="shared" si="614"/>
        <v>0</v>
      </c>
      <c r="F167" s="57">
        <v>0</v>
      </c>
      <c r="G167" s="60">
        <f t="shared" ref="G167" si="631">F167/F$177*100</f>
        <v>0</v>
      </c>
      <c r="H167" s="18">
        <v>0</v>
      </c>
      <c r="I167" s="58">
        <f t="shared" ref="I167" si="632">H167/H$177*100</f>
        <v>0</v>
      </c>
    </row>
    <row r="168" spans="1:9" ht="15" customHeight="1">
      <c r="A168" s="10" t="s">
        <v>221</v>
      </c>
      <c r="B168" s="18">
        <v>0</v>
      </c>
      <c r="C168" s="60">
        <f t="shared" si="614"/>
        <v>0</v>
      </c>
      <c r="D168" s="18">
        <v>0</v>
      </c>
      <c r="E168" s="60">
        <f t="shared" si="614"/>
        <v>0</v>
      </c>
      <c r="F168" s="57">
        <v>0</v>
      </c>
      <c r="G168" s="60">
        <f t="shared" ref="G168" si="633">F168/F$177*100</f>
        <v>0</v>
      </c>
      <c r="H168" s="18">
        <v>0</v>
      </c>
      <c r="I168" s="58">
        <f t="shared" ref="I168" si="634">H168/H$177*100</f>
        <v>0</v>
      </c>
    </row>
    <row r="169" spans="1:9" ht="15" customHeight="1">
      <c r="A169" s="10" t="s">
        <v>222</v>
      </c>
      <c r="B169" s="18">
        <v>0</v>
      </c>
      <c r="C169" s="60">
        <f t="shared" si="614"/>
        <v>0</v>
      </c>
      <c r="D169" s="18">
        <v>0</v>
      </c>
      <c r="E169" s="60">
        <f t="shared" si="614"/>
        <v>0</v>
      </c>
      <c r="F169" s="57">
        <v>0</v>
      </c>
      <c r="G169" s="60">
        <f t="shared" ref="G169" si="635">F169/F$177*100</f>
        <v>0</v>
      </c>
      <c r="H169" s="18">
        <v>0</v>
      </c>
      <c r="I169" s="58">
        <f t="shared" ref="I169" si="636">H169/H$177*100</f>
        <v>0</v>
      </c>
    </row>
    <row r="170" spans="1:9" ht="15" customHeight="1">
      <c r="A170" s="10" t="s">
        <v>223</v>
      </c>
      <c r="B170" s="18">
        <v>0</v>
      </c>
      <c r="C170" s="60">
        <f t="shared" si="614"/>
        <v>0</v>
      </c>
      <c r="D170" s="18">
        <v>0</v>
      </c>
      <c r="E170" s="60">
        <f t="shared" si="614"/>
        <v>0</v>
      </c>
      <c r="F170" s="57">
        <v>0</v>
      </c>
      <c r="G170" s="60">
        <f t="shared" ref="G170" si="637">F170/F$177*100</f>
        <v>0</v>
      </c>
      <c r="H170" s="18">
        <v>0</v>
      </c>
      <c r="I170" s="58">
        <f t="shared" ref="I170" si="638">H170/H$177*100</f>
        <v>0</v>
      </c>
    </row>
    <row r="171" spans="1:9" ht="15" customHeight="1">
      <c r="A171" s="10" t="s">
        <v>224</v>
      </c>
      <c r="B171" s="18">
        <v>0</v>
      </c>
      <c r="C171" s="60">
        <f t="shared" si="614"/>
        <v>0</v>
      </c>
      <c r="D171" s="18">
        <v>0</v>
      </c>
      <c r="E171" s="60">
        <f t="shared" si="614"/>
        <v>0</v>
      </c>
      <c r="F171" s="57">
        <v>0</v>
      </c>
      <c r="G171" s="60">
        <f t="shared" ref="G171" si="639">F171/F$177*100</f>
        <v>0</v>
      </c>
      <c r="H171" s="18">
        <v>0</v>
      </c>
      <c r="I171" s="58">
        <f t="shared" ref="I171" si="640">H171/H$177*100</f>
        <v>0</v>
      </c>
    </row>
    <row r="172" spans="1:9" ht="15" customHeight="1">
      <c r="A172" s="10" t="s">
        <v>225</v>
      </c>
      <c r="B172" s="18">
        <v>0</v>
      </c>
      <c r="C172" s="60">
        <f t="shared" si="614"/>
        <v>0</v>
      </c>
      <c r="D172" s="18">
        <v>0</v>
      </c>
      <c r="E172" s="60">
        <f t="shared" si="614"/>
        <v>0</v>
      </c>
      <c r="F172" s="57">
        <v>0</v>
      </c>
      <c r="G172" s="60">
        <f t="shared" ref="G172" si="641">F172/F$177*100</f>
        <v>0</v>
      </c>
      <c r="H172" s="18">
        <v>0</v>
      </c>
      <c r="I172" s="58">
        <f t="shared" ref="I172" si="642">H172/H$177*100</f>
        <v>0</v>
      </c>
    </row>
    <row r="173" spans="1:9" ht="15" customHeight="1">
      <c r="A173" s="10" t="s">
        <v>226</v>
      </c>
      <c r="B173" s="18">
        <v>0</v>
      </c>
      <c r="C173" s="60">
        <f t="shared" si="614"/>
        <v>0</v>
      </c>
      <c r="D173" s="18">
        <v>0</v>
      </c>
      <c r="E173" s="60">
        <f t="shared" si="614"/>
        <v>0</v>
      </c>
      <c r="F173" s="57">
        <v>0</v>
      </c>
      <c r="G173" s="60">
        <f t="shared" ref="G173" si="643">F173/F$177*100</f>
        <v>0</v>
      </c>
      <c r="H173" s="18">
        <v>0</v>
      </c>
      <c r="I173" s="58">
        <f t="shared" ref="I173" si="644">H173/H$177*100</f>
        <v>0</v>
      </c>
    </row>
    <row r="174" spans="1:9" ht="15" customHeight="1">
      <c r="A174" s="10" t="s">
        <v>227</v>
      </c>
      <c r="B174" s="18">
        <v>1</v>
      </c>
      <c r="C174" s="60">
        <f t="shared" si="614"/>
        <v>1</v>
      </c>
      <c r="D174" s="18">
        <v>0</v>
      </c>
      <c r="E174" s="60">
        <f t="shared" si="614"/>
        <v>0</v>
      </c>
      <c r="F174" s="57">
        <v>0</v>
      </c>
      <c r="G174" s="60">
        <f t="shared" ref="G174" si="645">F174/F$177*100</f>
        <v>0</v>
      </c>
      <c r="H174" s="18">
        <v>0</v>
      </c>
      <c r="I174" s="58">
        <f t="shared" ref="I174" si="646">H174/H$177*100</f>
        <v>0</v>
      </c>
    </row>
    <row r="175" spans="1:9" ht="15" customHeight="1">
      <c r="A175" s="10" t="s">
        <v>228</v>
      </c>
      <c r="B175" s="18">
        <v>0</v>
      </c>
      <c r="C175" s="60">
        <f t="shared" si="614"/>
        <v>0</v>
      </c>
      <c r="D175" s="18">
        <v>0</v>
      </c>
      <c r="E175" s="60">
        <f t="shared" si="614"/>
        <v>0</v>
      </c>
      <c r="F175" s="57">
        <v>0</v>
      </c>
      <c r="G175" s="60">
        <f t="shared" ref="G175" si="647">F175/F$177*100</f>
        <v>0</v>
      </c>
      <c r="H175" s="18">
        <v>0</v>
      </c>
      <c r="I175" s="58">
        <f t="shared" ref="I175" si="648">H175/H$177*100</f>
        <v>0</v>
      </c>
    </row>
    <row r="176" spans="1:9" ht="15" customHeight="1">
      <c r="A176" s="10" t="s">
        <v>9</v>
      </c>
      <c r="B176" s="18">
        <v>52</v>
      </c>
      <c r="C176" s="60">
        <f t="shared" si="614"/>
        <v>52</v>
      </c>
      <c r="D176" s="18">
        <v>52</v>
      </c>
      <c r="E176" s="60">
        <f t="shared" si="614"/>
        <v>52</v>
      </c>
      <c r="F176" s="57">
        <v>52</v>
      </c>
      <c r="G176" s="60">
        <f t="shared" ref="G176" si="649">F176/F$177*100</f>
        <v>52</v>
      </c>
      <c r="H176" s="18">
        <v>53</v>
      </c>
      <c r="I176" s="58">
        <f t="shared" ref="I176" si="650">H176/H$177*100</f>
        <v>53</v>
      </c>
    </row>
    <row r="177" spans="1:9" ht="15" customHeight="1">
      <c r="A177" s="23" t="s">
        <v>10</v>
      </c>
      <c r="B177" s="64">
        <f>SUM(B158:B176)</f>
        <v>100</v>
      </c>
      <c r="C177" s="65">
        <f t="shared" si="614"/>
        <v>100</v>
      </c>
      <c r="D177" s="64">
        <f>SUM(D158:D176)</f>
        <v>100</v>
      </c>
      <c r="E177" s="65">
        <f t="shared" si="614"/>
        <v>100</v>
      </c>
      <c r="F177" s="64">
        <f>SUM(F158:F176)</f>
        <v>100</v>
      </c>
      <c r="G177" s="65">
        <f t="shared" ref="G177" si="651">F177/F$177*100</f>
        <v>100</v>
      </c>
      <c r="H177" s="64">
        <f>SUM(H158:H176)</f>
        <v>100</v>
      </c>
      <c r="I177" s="66">
        <f t="shared" ref="I177" si="652">H177/H$177*100</f>
        <v>100</v>
      </c>
    </row>
  </sheetData>
  <mergeCells count="60">
    <mergeCell ref="F106:G106"/>
    <mergeCell ref="H106:I106"/>
    <mergeCell ref="H156:I156"/>
    <mergeCell ref="B132:C132"/>
    <mergeCell ref="D132:E132"/>
    <mergeCell ref="F132:G132"/>
    <mergeCell ref="H132:I132"/>
    <mergeCell ref="B131:I131"/>
    <mergeCell ref="L132:M132"/>
    <mergeCell ref="N132:O132"/>
    <mergeCell ref="P132:Q132"/>
    <mergeCell ref="B156:C156"/>
    <mergeCell ref="D156:E156"/>
    <mergeCell ref="F156:G156"/>
    <mergeCell ref="J131:Q131"/>
    <mergeCell ref="B155:I155"/>
    <mergeCell ref="B81:I81"/>
    <mergeCell ref="J81:Q81"/>
    <mergeCell ref="B105:I105"/>
    <mergeCell ref="B82:C82"/>
    <mergeCell ref="D82:E82"/>
    <mergeCell ref="F82:G82"/>
    <mergeCell ref="H82:I82"/>
    <mergeCell ref="J82:K82"/>
    <mergeCell ref="L82:M82"/>
    <mergeCell ref="N82:O82"/>
    <mergeCell ref="P82:Q82"/>
    <mergeCell ref="B106:C106"/>
    <mergeCell ref="D106:E106"/>
    <mergeCell ref="J132:K132"/>
    <mergeCell ref="B55:I55"/>
    <mergeCell ref="B56:C56"/>
    <mergeCell ref="D56:E56"/>
    <mergeCell ref="F56:G56"/>
    <mergeCell ref="H56:I56"/>
    <mergeCell ref="J55:Q55"/>
    <mergeCell ref="J56:K56"/>
    <mergeCell ref="L56:M56"/>
    <mergeCell ref="N56:O56"/>
    <mergeCell ref="P56:Q56"/>
    <mergeCell ref="B5:I5"/>
    <mergeCell ref="J5:Q5"/>
    <mergeCell ref="B6:C6"/>
    <mergeCell ref="D6:E6"/>
    <mergeCell ref="F6:G6"/>
    <mergeCell ref="H6:I6"/>
    <mergeCell ref="J6:K6"/>
    <mergeCell ref="L6:M6"/>
    <mergeCell ref="N6:O6"/>
    <mergeCell ref="P6:Q6"/>
    <mergeCell ref="B31:I31"/>
    <mergeCell ref="J31:Q31"/>
    <mergeCell ref="B32:C32"/>
    <mergeCell ref="D32:E32"/>
    <mergeCell ref="F32:G32"/>
    <mergeCell ref="H32:I32"/>
    <mergeCell ref="J32:K32"/>
    <mergeCell ref="L32:M32"/>
    <mergeCell ref="N32:O32"/>
    <mergeCell ref="P32:Q32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pageOrder="overThenDown" orientation="portrait" horizontalDpi="4294967293" verticalDpi="0" r:id="rId1"/>
  <headerFooter>
    <oddHeader>&amp;L&amp;"HG丸ｺﾞｼｯｸM-PRO,標準"&amp;10障害者の日常・経済活動調査
　発達障害者編　
　単純集計表（世帯員票）</oddHeader>
    <oddFooter>&amp;C&amp;"HG丸ｺﾞｼｯｸM-PRO,標準"&amp;10&amp;P / &amp;N ページ　(問13)</oddFooter>
  </headerFooter>
  <rowBreaks count="3" manualBreakCount="3">
    <brk id="27" max="16383" man="1"/>
    <brk id="77" max="16383" man="1"/>
    <brk id="127" max="16383" man="1"/>
  </rowBreaks>
  <colBreaks count="1" manualBreakCount="1">
    <brk id="9" max="1048575" man="1"/>
  </colBreaks>
  <ignoredErrors>
    <ignoredError sqref="C27:E27 O27:P27 M27:N27 K27:L27 I27:J27 G27:H27 F27 C53:D53 E53:F53 G53:H53 I53:J53 K53:L53 M53:N53 O53:P53 C77:D77 E77:F77 G77:H77 I77:J77 K77:L77 M77:N77 O77:P77 C103:D103 E103:F103 G103:H103 I103:J103 K103:L103 M103:N103 O103:P103 C127:D127 E127:F127 G127:H127 C153:D153 E153:F153 G153:H153 I153:J153 K153:L153 M153:N153 O153:P153 F177:H177 D177:E177 C17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06"/>
  <sheetViews>
    <sheetView zoomScale="80" zoomScaleNormal="80" workbookViewId="0"/>
  </sheetViews>
  <sheetFormatPr defaultRowHeight="13.5"/>
  <cols>
    <col min="1" max="2" width="9" style="10"/>
    <col min="3" max="3" width="4.625" style="10" customWidth="1"/>
    <col min="6" max="6" width="4.625" customWidth="1"/>
    <col min="7" max="8" width="9" style="10"/>
    <col min="9" max="9" width="4.625" style="10" customWidth="1"/>
    <col min="13" max="13" width="9" style="10"/>
    <col min="17" max="17" width="9" style="10"/>
    <col min="21" max="21" width="9" style="10"/>
    <col min="25" max="25" width="9" style="10"/>
    <col min="29" max="29" width="9" style="10"/>
    <col min="33" max="33" width="9" style="10"/>
  </cols>
  <sheetData>
    <row r="1" spans="1:11" ht="18" customHeight="1">
      <c r="A1" s="10" t="s">
        <v>171</v>
      </c>
    </row>
    <row r="2" spans="1:11" ht="18" customHeight="1"/>
    <row r="3" spans="1:11" ht="18" customHeight="1">
      <c r="A3" s="10" t="s">
        <v>0</v>
      </c>
    </row>
    <row r="4" spans="1:11" ht="18" customHeight="1"/>
    <row r="5" spans="1:11" ht="18" customHeight="1">
      <c r="A5" s="10" t="s">
        <v>4</v>
      </c>
      <c r="G5" s="10" t="s">
        <v>5</v>
      </c>
    </row>
    <row r="6" spans="1:11" ht="18" customHeight="1">
      <c r="A6" s="13" t="s">
        <v>6</v>
      </c>
      <c r="B6" s="13"/>
      <c r="C6" s="13"/>
      <c r="D6" s="19" t="s">
        <v>7</v>
      </c>
      <c r="E6" s="12" t="s">
        <v>8</v>
      </c>
      <c r="G6" s="13" t="s">
        <v>6</v>
      </c>
      <c r="H6" s="13"/>
      <c r="I6" s="13"/>
      <c r="J6" s="19" t="s">
        <v>7</v>
      </c>
      <c r="K6" s="28" t="s">
        <v>8</v>
      </c>
    </row>
    <row r="7" spans="1:11" ht="18" customHeight="1">
      <c r="A7" s="10" t="s">
        <v>232</v>
      </c>
      <c r="D7" s="20">
        <v>85</v>
      </c>
      <c r="E7" s="1">
        <f>D7/D$10*100</f>
        <v>85</v>
      </c>
      <c r="G7" s="10" t="s">
        <v>232</v>
      </c>
      <c r="J7" s="33">
        <v>34</v>
      </c>
      <c r="K7" s="1">
        <f>J7/J$14*100</f>
        <v>34</v>
      </c>
    </row>
    <row r="8" spans="1:11" ht="18" customHeight="1">
      <c r="A8" s="10" t="s">
        <v>172</v>
      </c>
      <c r="D8" s="20">
        <v>4</v>
      </c>
      <c r="E8" s="1">
        <f t="shared" ref="E8:E10" si="0">D8/D$10*100</f>
        <v>4</v>
      </c>
      <c r="G8" s="10" t="s">
        <v>253</v>
      </c>
      <c r="J8" s="33">
        <v>3</v>
      </c>
      <c r="K8" s="1">
        <f t="shared" ref="K8:K14" si="1">J8/J$14*100</f>
        <v>3</v>
      </c>
    </row>
    <row r="9" spans="1:11" ht="18" customHeight="1">
      <c r="A9" s="10" t="s">
        <v>9</v>
      </c>
      <c r="D9" s="20">
        <v>11</v>
      </c>
      <c r="E9" s="1">
        <f t="shared" si="0"/>
        <v>11</v>
      </c>
      <c r="G9" s="10" t="s">
        <v>254</v>
      </c>
      <c r="J9" s="33">
        <v>13</v>
      </c>
      <c r="K9" s="1">
        <f t="shared" si="1"/>
        <v>13</v>
      </c>
    </row>
    <row r="10" spans="1:11" ht="18" customHeight="1">
      <c r="A10" s="13" t="s">
        <v>10</v>
      </c>
      <c r="B10" s="13"/>
      <c r="C10" s="13"/>
      <c r="D10" s="21">
        <f>SUM(D7:D9)</f>
        <v>100</v>
      </c>
      <c r="E10" s="67">
        <f t="shared" si="0"/>
        <v>100</v>
      </c>
      <c r="G10" s="10" t="s">
        <v>255</v>
      </c>
      <c r="J10" s="33">
        <v>14</v>
      </c>
      <c r="K10" s="1">
        <f t="shared" si="1"/>
        <v>14.000000000000002</v>
      </c>
    </row>
    <row r="11" spans="1:11" ht="18" customHeight="1">
      <c r="G11" s="10" t="s">
        <v>256</v>
      </c>
      <c r="J11" s="33">
        <v>5</v>
      </c>
      <c r="K11" s="1">
        <f t="shared" si="1"/>
        <v>5</v>
      </c>
    </row>
    <row r="12" spans="1:11" ht="18" customHeight="1">
      <c r="A12" s="13"/>
      <c r="B12" s="13"/>
      <c r="C12" s="13"/>
      <c r="D12" s="15" t="s">
        <v>11</v>
      </c>
      <c r="G12" s="10" t="s">
        <v>174</v>
      </c>
      <c r="J12" s="33">
        <v>9</v>
      </c>
      <c r="K12" s="1">
        <f t="shared" si="1"/>
        <v>9</v>
      </c>
    </row>
    <row r="13" spans="1:11" ht="18" customHeight="1">
      <c r="A13" s="10" t="s">
        <v>12</v>
      </c>
      <c r="D13" s="29">
        <v>3.1</v>
      </c>
      <c r="G13" s="10" t="s">
        <v>9</v>
      </c>
      <c r="J13" s="33">
        <v>22</v>
      </c>
      <c r="K13" s="1">
        <f t="shared" si="1"/>
        <v>22</v>
      </c>
    </row>
    <row r="14" spans="1:11" ht="18" customHeight="1">
      <c r="A14" s="10" t="s">
        <v>13</v>
      </c>
      <c r="D14" s="29">
        <v>19.8</v>
      </c>
      <c r="G14" s="13" t="s">
        <v>10</v>
      </c>
      <c r="H14" s="13"/>
      <c r="I14" s="13"/>
      <c r="J14" s="21">
        <f>SUM(J7:J13)</f>
        <v>100</v>
      </c>
      <c r="K14" s="67">
        <f t="shared" si="1"/>
        <v>100</v>
      </c>
    </row>
    <row r="15" spans="1:11" ht="18" customHeight="1">
      <c r="A15" s="10" t="s">
        <v>14</v>
      </c>
      <c r="D15" s="29">
        <v>70</v>
      </c>
    </row>
    <row r="16" spans="1:11" ht="18" customHeight="1">
      <c r="A16" s="23" t="s">
        <v>15</v>
      </c>
      <c r="B16" s="23"/>
      <c r="C16" s="23"/>
      <c r="D16" s="30">
        <v>63.6</v>
      </c>
      <c r="G16" s="13"/>
      <c r="H16" s="13"/>
      <c r="I16" s="13"/>
      <c r="J16" s="15" t="s">
        <v>11</v>
      </c>
    </row>
    <row r="17" spans="1:34" ht="18" customHeight="1">
      <c r="G17" s="10" t="s">
        <v>12</v>
      </c>
      <c r="J17" s="29">
        <v>38.299999999999997</v>
      </c>
    </row>
    <row r="18" spans="1:34" ht="18" customHeight="1">
      <c r="G18" s="10" t="s">
        <v>13</v>
      </c>
      <c r="J18" s="29">
        <v>45.1</v>
      </c>
      <c r="AD18" s="1"/>
      <c r="AH18" s="8"/>
    </row>
    <row r="19" spans="1:34" ht="18" customHeight="1">
      <c r="G19" s="26" t="s">
        <v>14</v>
      </c>
      <c r="H19" s="26"/>
      <c r="I19" s="26"/>
      <c r="J19" s="29">
        <v>67.8</v>
      </c>
      <c r="AD19" s="1"/>
    </row>
    <row r="20" spans="1:34" ht="18" customHeight="1">
      <c r="G20" s="23" t="s">
        <v>15</v>
      </c>
      <c r="H20" s="23"/>
      <c r="I20" s="23"/>
      <c r="J20" s="30">
        <v>40</v>
      </c>
    </row>
    <row r="21" spans="1:34" ht="18" customHeight="1"/>
    <row r="22" spans="1:34" ht="18" customHeight="1">
      <c r="A22" s="10" t="s">
        <v>1</v>
      </c>
    </row>
    <row r="23" spans="1:34" ht="18" customHeight="1"/>
    <row r="24" spans="1:34" ht="18" customHeight="1">
      <c r="A24" s="10" t="s">
        <v>4</v>
      </c>
      <c r="G24" s="10" t="s">
        <v>5</v>
      </c>
    </row>
    <row r="25" spans="1:34" ht="18" customHeight="1">
      <c r="A25" s="13" t="s">
        <v>6</v>
      </c>
      <c r="B25" s="13"/>
      <c r="C25" s="13"/>
      <c r="D25" s="19" t="s">
        <v>7</v>
      </c>
      <c r="E25" s="28" t="s">
        <v>8</v>
      </c>
      <c r="G25" s="13" t="s">
        <v>6</v>
      </c>
      <c r="H25" s="13"/>
      <c r="I25" s="13"/>
      <c r="J25" s="19" t="s">
        <v>7</v>
      </c>
      <c r="K25" s="28" t="s">
        <v>8</v>
      </c>
    </row>
    <row r="26" spans="1:34" ht="18" customHeight="1">
      <c r="A26" s="10" t="s">
        <v>232</v>
      </c>
      <c r="D26" s="33">
        <v>39</v>
      </c>
      <c r="E26" s="1">
        <f>D26/D$32*100</f>
        <v>39</v>
      </c>
      <c r="G26" s="10" t="s">
        <v>232</v>
      </c>
      <c r="J26" s="33">
        <v>43</v>
      </c>
      <c r="K26" s="1">
        <f>J26/J$31*100</f>
        <v>43</v>
      </c>
    </row>
    <row r="27" spans="1:34" ht="18" customHeight="1">
      <c r="A27" s="10" t="s">
        <v>173</v>
      </c>
      <c r="D27" s="33">
        <v>7</v>
      </c>
      <c r="E27" s="1">
        <f t="shared" ref="E27:E32" si="2">D27/D$32*100</f>
        <v>7.0000000000000009</v>
      </c>
      <c r="G27" s="10" t="s">
        <v>173</v>
      </c>
      <c r="J27" s="33">
        <v>6</v>
      </c>
      <c r="K27" s="1">
        <f t="shared" ref="K27:K31" si="3">J27/J$31*100</f>
        <v>6</v>
      </c>
    </row>
    <row r="28" spans="1:34" ht="18" customHeight="1">
      <c r="A28" s="10" t="s">
        <v>175</v>
      </c>
      <c r="D28" s="33">
        <v>24</v>
      </c>
      <c r="E28" s="1">
        <f t="shared" si="2"/>
        <v>24</v>
      </c>
      <c r="G28" s="10" t="s">
        <v>175</v>
      </c>
      <c r="J28" s="33">
        <v>20</v>
      </c>
      <c r="K28" s="1">
        <f t="shared" si="3"/>
        <v>20</v>
      </c>
    </row>
    <row r="29" spans="1:34" ht="18" customHeight="1">
      <c r="A29" s="10" t="s">
        <v>186</v>
      </c>
      <c r="D29" s="33">
        <v>14</v>
      </c>
      <c r="E29" s="1">
        <f t="shared" si="2"/>
        <v>14.000000000000002</v>
      </c>
      <c r="G29" s="10" t="s">
        <v>174</v>
      </c>
      <c r="J29" s="33">
        <v>8</v>
      </c>
      <c r="K29" s="1">
        <f t="shared" si="3"/>
        <v>8</v>
      </c>
    </row>
    <row r="30" spans="1:34" ht="18" customHeight="1">
      <c r="A30" s="10" t="s">
        <v>187</v>
      </c>
      <c r="D30" s="33">
        <v>5</v>
      </c>
      <c r="E30" s="1">
        <f t="shared" si="2"/>
        <v>5</v>
      </c>
      <c r="G30" s="10" t="s">
        <v>9</v>
      </c>
      <c r="J30" s="33">
        <v>23</v>
      </c>
      <c r="K30" s="1">
        <f t="shared" si="3"/>
        <v>23</v>
      </c>
    </row>
    <row r="31" spans="1:34" ht="18" customHeight="1">
      <c r="A31" s="10" t="s">
        <v>9</v>
      </c>
      <c r="D31" s="33">
        <v>11</v>
      </c>
      <c r="E31" s="1">
        <f t="shared" si="2"/>
        <v>11</v>
      </c>
      <c r="G31" s="13" t="s">
        <v>10</v>
      </c>
      <c r="H31" s="13"/>
      <c r="I31" s="13"/>
      <c r="J31" s="21">
        <f>SUM(J26:J30)</f>
        <v>100</v>
      </c>
      <c r="K31" s="67">
        <f t="shared" si="3"/>
        <v>100</v>
      </c>
    </row>
    <row r="32" spans="1:34" ht="18" customHeight="1">
      <c r="A32" s="13" t="s">
        <v>10</v>
      </c>
      <c r="B32" s="13"/>
      <c r="C32" s="13"/>
      <c r="D32" s="21">
        <f>SUM(D26:D31)</f>
        <v>100</v>
      </c>
      <c r="E32" s="67">
        <f t="shared" si="2"/>
        <v>100</v>
      </c>
    </row>
    <row r="33" spans="1:11" ht="18" customHeight="1">
      <c r="G33" s="13"/>
      <c r="H33" s="13"/>
      <c r="I33" s="13"/>
      <c r="J33" s="15" t="s">
        <v>11</v>
      </c>
    </row>
    <row r="34" spans="1:11" ht="18" customHeight="1">
      <c r="A34" s="13"/>
      <c r="B34" s="13"/>
      <c r="C34" s="13"/>
      <c r="D34" s="15" t="s">
        <v>11</v>
      </c>
      <c r="G34" s="10" t="s">
        <v>12</v>
      </c>
      <c r="J34" s="29">
        <v>32.6</v>
      </c>
    </row>
    <row r="35" spans="1:11" ht="18" customHeight="1">
      <c r="A35" s="10" t="s">
        <v>12</v>
      </c>
      <c r="D35" s="29">
        <v>53.1</v>
      </c>
      <c r="G35" s="10" t="s">
        <v>13</v>
      </c>
      <c r="J35" s="29">
        <v>46</v>
      </c>
    </row>
    <row r="36" spans="1:11" ht="18" customHeight="1">
      <c r="A36" s="10" t="s">
        <v>13</v>
      </c>
      <c r="D36" s="29">
        <v>66.7</v>
      </c>
      <c r="G36" s="10" t="s">
        <v>14</v>
      </c>
      <c r="J36" s="29">
        <v>73.8</v>
      </c>
    </row>
    <row r="37" spans="1:11" ht="18" customHeight="1">
      <c r="A37" s="10" t="s">
        <v>14</v>
      </c>
      <c r="D37" s="29">
        <v>94.5</v>
      </c>
      <c r="G37" s="23" t="s">
        <v>15</v>
      </c>
      <c r="H37" s="23"/>
      <c r="I37" s="23"/>
      <c r="J37" s="30">
        <v>41.9</v>
      </c>
    </row>
    <row r="38" spans="1:11" ht="18" customHeight="1">
      <c r="A38" s="23" t="s">
        <v>15</v>
      </c>
      <c r="B38" s="23"/>
      <c r="C38" s="23"/>
      <c r="D38" s="30">
        <v>63.3</v>
      </c>
    </row>
    <row r="39" spans="1:11" ht="18" customHeight="1"/>
    <row r="40" spans="1:11" ht="18" customHeight="1">
      <c r="A40" s="10" t="s">
        <v>2</v>
      </c>
    </row>
    <row r="41" spans="1:11" ht="18" customHeight="1"/>
    <row r="42" spans="1:11" ht="18" customHeight="1">
      <c r="A42" s="10" t="s">
        <v>4</v>
      </c>
      <c r="G42" s="10" t="s">
        <v>5</v>
      </c>
    </row>
    <row r="43" spans="1:11" ht="18" customHeight="1">
      <c r="A43" s="13" t="s">
        <v>6</v>
      </c>
      <c r="B43" s="13"/>
      <c r="C43" s="13"/>
      <c r="D43" s="19" t="s">
        <v>7</v>
      </c>
      <c r="E43" s="28" t="s">
        <v>8</v>
      </c>
      <c r="G43" s="13" t="s">
        <v>6</v>
      </c>
      <c r="H43" s="13"/>
      <c r="I43" s="13"/>
      <c r="J43" s="19" t="s">
        <v>7</v>
      </c>
      <c r="K43" s="28" t="s">
        <v>8</v>
      </c>
    </row>
    <row r="44" spans="1:11" ht="18" customHeight="1">
      <c r="A44" s="10" t="s">
        <v>232</v>
      </c>
      <c r="D44" s="33">
        <v>83</v>
      </c>
      <c r="E44" s="1">
        <f>D44/D$48*100</f>
        <v>83</v>
      </c>
      <c r="G44" s="10" t="s">
        <v>232</v>
      </c>
      <c r="J44" s="33">
        <v>25</v>
      </c>
      <c r="K44" s="1">
        <f>J44/J$51*100</f>
        <v>25</v>
      </c>
    </row>
    <row r="45" spans="1:11" ht="18" customHeight="1">
      <c r="A45" s="10" t="s">
        <v>188</v>
      </c>
      <c r="D45" s="33">
        <v>3</v>
      </c>
      <c r="E45" s="1">
        <f t="shared" ref="E45:E48" si="4">D45/D$48*100</f>
        <v>3</v>
      </c>
      <c r="G45" s="10" t="s">
        <v>191</v>
      </c>
      <c r="J45" s="33">
        <v>6</v>
      </c>
      <c r="K45" s="1">
        <f t="shared" ref="K45:K51" si="5">J45/J$51*100</f>
        <v>6</v>
      </c>
    </row>
    <row r="46" spans="1:11" ht="18" customHeight="1">
      <c r="A46" s="10" t="s">
        <v>187</v>
      </c>
      <c r="D46" s="33">
        <v>3</v>
      </c>
      <c r="E46" s="1">
        <f t="shared" si="4"/>
        <v>3</v>
      </c>
      <c r="G46" s="10" t="s">
        <v>199</v>
      </c>
      <c r="J46" s="33">
        <v>9</v>
      </c>
      <c r="K46" s="1">
        <f t="shared" si="5"/>
        <v>9</v>
      </c>
    </row>
    <row r="47" spans="1:11" ht="18" customHeight="1">
      <c r="A47" s="10" t="s">
        <v>9</v>
      </c>
      <c r="D47" s="33">
        <v>11</v>
      </c>
      <c r="E47" s="1">
        <f t="shared" si="4"/>
        <v>11</v>
      </c>
      <c r="G47" s="10" t="s">
        <v>206</v>
      </c>
      <c r="J47" s="33">
        <v>13</v>
      </c>
      <c r="K47" s="1">
        <f t="shared" si="5"/>
        <v>13</v>
      </c>
    </row>
    <row r="48" spans="1:11" ht="18" customHeight="1">
      <c r="A48" s="13" t="s">
        <v>10</v>
      </c>
      <c r="B48" s="13"/>
      <c r="C48" s="13"/>
      <c r="D48" s="21">
        <f>SUM(D44:D47)</f>
        <v>100</v>
      </c>
      <c r="E48" s="67">
        <f t="shared" si="4"/>
        <v>100</v>
      </c>
      <c r="G48" s="10" t="s">
        <v>257</v>
      </c>
      <c r="J48" s="33">
        <v>17</v>
      </c>
      <c r="K48" s="1">
        <f t="shared" si="5"/>
        <v>17</v>
      </c>
    </row>
    <row r="49" spans="1:11" ht="18" customHeight="1">
      <c r="G49" s="10" t="s">
        <v>258</v>
      </c>
      <c r="J49" s="33">
        <v>7</v>
      </c>
      <c r="K49" s="1">
        <f t="shared" si="5"/>
        <v>7.0000000000000009</v>
      </c>
    </row>
    <row r="50" spans="1:11" ht="18" customHeight="1">
      <c r="A50" s="13"/>
      <c r="B50" s="13"/>
      <c r="C50" s="13"/>
      <c r="D50" s="15" t="s">
        <v>11</v>
      </c>
      <c r="G50" s="10" t="s">
        <v>9</v>
      </c>
      <c r="J50" s="33">
        <v>23</v>
      </c>
      <c r="K50" s="1">
        <f t="shared" si="5"/>
        <v>23</v>
      </c>
    </row>
    <row r="51" spans="1:11" ht="18" customHeight="1">
      <c r="A51" s="10" t="s">
        <v>12</v>
      </c>
      <c r="D51" s="29">
        <v>8.4</v>
      </c>
      <c r="E51" s="1"/>
      <c r="G51" s="13" t="s">
        <v>10</v>
      </c>
      <c r="H51" s="13"/>
      <c r="I51" s="13"/>
      <c r="J51" s="21">
        <f>SUM(J44:J50)</f>
        <v>100</v>
      </c>
      <c r="K51" s="67">
        <f t="shared" si="5"/>
        <v>100</v>
      </c>
    </row>
    <row r="52" spans="1:11" ht="18" customHeight="1">
      <c r="A52" s="10" t="s">
        <v>13</v>
      </c>
      <c r="D52" s="29">
        <v>37.4</v>
      </c>
      <c r="E52" s="1"/>
    </row>
    <row r="53" spans="1:11" ht="18" customHeight="1">
      <c r="A53" s="10" t="s">
        <v>14</v>
      </c>
      <c r="D53" s="29">
        <v>125</v>
      </c>
      <c r="E53" s="1"/>
      <c r="G53" s="13"/>
      <c r="H53" s="13"/>
      <c r="I53" s="13"/>
      <c r="J53" s="15" t="s">
        <v>11</v>
      </c>
    </row>
    <row r="54" spans="1:11" ht="18" customHeight="1">
      <c r="A54" s="23" t="s">
        <v>15</v>
      </c>
      <c r="B54" s="23"/>
      <c r="C54" s="23"/>
      <c r="D54" s="30">
        <v>78.3</v>
      </c>
      <c r="E54" s="1"/>
      <c r="G54" s="10" t="s">
        <v>12</v>
      </c>
      <c r="J54" s="29">
        <v>290.8</v>
      </c>
    </row>
    <row r="55" spans="1:11" ht="18" customHeight="1">
      <c r="D55" s="1"/>
      <c r="E55" s="1"/>
      <c r="G55" s="10" t="s">
        <v>13</v>
      </c>
      <c r="J55" s="29">
        <v>245</v>
      </c>
    </row>
    <row r="56" spans="1:11" ht="18" customHeight="1">
      <c r="D56" s="1"/>
      <c r="E56" s="1"/>
      <c r="G56" s="10" t="s">
        <v>14</v>
      </c>
      <c r="J56" s="29">
        <v>430.7</v>
      </c>
    </row>
    <row r="57" spans="1:11" ht="18" customHeight="1">
      <c r="G57" s="23" t="s">
        <v>15</v>
      </c>
      <c r="H57" s="23"/>
      <c r="I57" s="23"/>
      <c r="J57" s="30">
        <v>169.3</v>
      </c>
    </row>
    <row r="58" spans="1:11" ht="18" customHeight="1"/>
    <row r="59" spans="1:11" ht="18" customHeight="1">
      <c r="A59" s="10" t="s">
        <v>3</v>
      </c>
    </row>
    <row r="60" spans="1:11" ht="18" customHeight="1"/>
    <row r="61" spans="1:11" ht="18" customHeight="1">
      <c r="A61" s="10" t="s">
        <v>4</v>
      </c>
      <c r="G61" s="10" t="s">
        <v>5</v>
      </c>
    </row>
    <row r="62" spans="1:11" ht="18" customHeight="1">
      <c r="A62" s="13" t="s">
        <v>6</v>
      </c>
      <c r="B62" s="13"/>
      <c r="C62" s="13"/>
      <c r="D62" s="19" t="s">
        <v>7</v>
      </c>
      <c r="E62" s="28" t="s">
        <v>8</v>
      </c>
      <c r="G62" s="13" t="s">
        <v>6</v>
      </c>
      <c r="H62" s="13"/>
      <c r="I62" s="13"/>
      <c r="J62" s="19" t="s">
        <v>7</v>
      </c>
      <c r="K62" s="28" t="s">
        <v>8</v>
      </c>
    </row>
    <row r="63" spans="1:11" ht="18" customHeight="1">
      <c r="A63" s="10" t="s">
        <v>232</v>
      </c>
      <c r="D63" s="33">
        <v>64</v>
      </c>
      <c r="E63" s="1">
        <f>D63/D$67*100</f>
        <v>64</v>
      </c>
      <c r="G63" s="10" t="s">
        <v>232</v>
      </c>
      <c r="J63" s="33">
        <v>53</v>
      </c>
      <c r="K63" s="1">
        <f>J63/J$67*100</f>
        <v>53</v>
      </c>
    </row>
    <row r="64" spans="1:11" ht="18" customHeight="1">
      <c r="A64" s="10" t="s">
        <v>176</v>
      </c>
      <c r="D64" s="33">
        <v>15</v>
      </c>
      <c r="E64" s="1">
        <f t="shared" ref="E64:E67" si="6">D64/D$67*100</f>
        <v>15</v>
      </c>
      <c r="G64" s="10" t="s">
        <v>176</v>
      </c>
      <c r="J64" s="33">
        <v>17</v>
      </c>
      <c r="K64" s="1">
        <f t="shared" ref="K64:K67" si="7">J64/J$67*100</f>
        <v>17</v>
      </c>
    </row>
    <row r="65" spans="1:11" ht="18" customHeight="1">
      <c r="A65" s="10" t="s">
        <v>174</v>
      </c>
      <c r="D65" s="33">
        <v>10</v>
      </c>
      <c r="E65" s="1">
        <f t="shared" si="6"/>
        <v>10</v>
      </c>
      <c r="G65" s="10" t="s">
        <v>174</v>
      </c>
      <c r="J65" s="33">
        <v>7</v>
      </c>
      <c r="K65" s="1">
        <f t="shared" si="7"/>
        <v>7.0000000000000009</v>
      </c>
    </row>
    <row r="66" spans="1:11" ht="18" customHeight="1">
      <c r="A66" s="10" t="s">
        <v>9</v>
      </c>
      <c r="D66" s="33">
        <v>11</v>
      </c>
      <c r="E66" s="1">
        <f t="shared" si="6"/>
        <v>11</v>
      </c>
      <c r="G66" s="10" t="s">
        <v>9</v>
      </c>
      <c r="J66" s="33">
        <v>23</v>
      </c>
      <c r="K66" s="1">
        <f t="shared" si="7"/>
        <v>23</v>
      </c>
    </row>
    <row r="67" spans="1:11" ht="18" customHeight="1">
      <c r="A67" s="13" t="s">
        <v>10</v>
      </c>
      <c r="B67" s="13"/>
      <c r="C67" s="13"/>
      <c r="D67" s="21">
        <f>SUM(D63:D66)</f>
        <v>100</v>
      </c>
      <c r="E67" s="67">
        <f t="shared" si="6"/>
        <v>100</v>
      </c>
      <c r="G67" s="13" t="s">
        <v>10</v>
      </c>
      <c r="H67" s="13"/>
      <c r="I67" s="13"/>
      <c r="J67" s="21">
        <f>SUM(J63:J66)</f>
        <v>100</v>
      </c>
      <c r="K67" s="67">
        <f t="shared" si="7"/>
        <v>100</v>
      </c>
    </row>
    <row r="68" spans="1:11" ht="18" customHeight="1"/>
    <row r="69" spans="1:11" ht="18" customHeight="1">
      <c r="A69" s="13"/>
      <c r="B69" s="13"/>
      <c r="C69" s="13"/>
      <c r="D69" s="15" t="s">
        <v>11</v>
      </c>
      <c r="G69" s="13"/>
      <c r="H69" s="13"/>
      <c r="I69" s="13"/>
      <c r="J69" s="15" t="s">
        <v>11</v>
      </c>
    </row>
    <row r="70" spans="1:11" ht="18" customHeight="1">
      <c r="A70" s="10" t="s">
        <v>12</v>
      </c>
      <c r="D70" s="29">
        <v>31.5</v>
      </c>
      <c r="G70" s="10" t="s">
        <v>12</v>
      </c>
      <c r="J70" s="29">
        <v>32.200000000000003</v>
      </c>
    </row>
    <row r="71" spans="1:11" ht="18" customHeight="1">
      <c r="A71" s="10" t="s">
        <v>13</v>
      </c>
      <c r="D71" s="29">
        <v>66.5</v>
      </c>
      <c r="G71" s="10" t="s">
        <v>13</v>
      </c>
      <c r="J71" s="29">
        <v>66.8</v>
      </c>
    </row>
    <row r="72" spans="1:11" ht="18" customHeight="1">
      <c r="A72" s="10" t="s">
        <v>14</v>
      </c>
      <c r="D72" s="29">
        <v>112</v>
      </c>
      <c r="G72" s="10" t="s">
        <v>14</v>
      </c>
      <c r="J72" s="29">
        <v>103.3</v>
      </c>
    </row>
    <row r="73" spans="1:11" ht="18" customHeight="1">
      <c r="A73" s="23" t="s">
        <v>15</v>
      </c>
      <c r="B73" s="23"/>
      <c r="C73" s="23"/>
      <c r="D73" s="30">
        <v>82.1</v>
      </c>
      <c r="G73" s="23" t="s">
        <v>15</v>
      </c>
      <c r="H73" s="23"/>
      <c r="I73" s="23"/>
      <c r="J73" s="30">
        <v>83.6</v>
      </c>
    </row>
    <row r="74" spans="1:11" ht="18" customHeight="1">
      <c r="A74" s="26"/>
      <c r="B74" s="26"/>
      <c r="C74" s="26"/>
      <c r="D74" s="2"/>
      <c r="G74" s="26"/>
      <c r="H74" s="26"/>
      <c r="I74" s="26"/>
      <c r="J74" s="2"/>
    </row>
    <row r="75" spans="1:11" ht="18" customHeight="1">
      <c r="A75" s="10" t="s">
        <v>16</v>
      </c>
    </row>
    <row r="76" spans="1:11" ht="18" customHeight="1"/>
    <row r="77" spans="1:11" ht="18" customHeight="1">
      <c r="A77" s="10" t="s">
        <v>4</v>
      </c>
      <c r="G77" s="10" t="s">
        <v>5</v>
      </c>
    </row>
    <row r="78" spans="1:11" ht="18" customHeight="1">
      <c r="A78" s="13" t="s">
        <v>6</v>
      </c>
      <c r="B78" s="13"/>
      <c r="C78" s="13"/>
      <c r="D78" s="19" t="s">
        <v>7</v>
      </c>
      <c r="E78" s="28" t="s">
        <v>8</v>
      </c>
      <c r="G78" s="13" t="s">
        <v>6</v>
      </c>
      <c r="H78" s="13"/>
      <c r="I78" s="13"/>
      <c r="J78" s="19" t="s">
        <v>7</v>
      </c>
      <c r="K78" s="28" t="s">
        <v>8</v>
      </c>
    </row>
    <row r="79" spans="1:11" ht="18" customHeight="1">
      <c r="A79" s="10" t="s">
        <v>232</v>
      </c>
      <c r="D79" s="33">
        <v>6</v>
      </c>
      <c r="E79" s="2">
        <f>D79/D$89*100</f>
        <v>6</v>
      </c>
      <c r="G79" s="10" t="s">
        <v>232</v>
      </c>
      <c r="J79" s="33">
        <v>9</v>
      </c>
      <c r="K79" s="2">
        <f>J79/J$87*100</f>
        <v>9</v>
      </c>
    </row>
    <row r="80" spans="1:11" ht="18" customHeight="1">
      <c r="A80" s="10" t="s">
        <v>176</v>
      </c>
      <c r="D80" s="33">
        <v>4</v>
      </c>
      <c r="E80" s="2">
        <f t="shared" ref="E80:E89" si="8">D80/D$89*100</f>
        <v>4</v>
      </c>
      <c r="G80" s="10" t="s">
        <v>176</v>
      </c>
      <c r="J80" s="33">
        <v>6</v>
      </c>
      <c r="K80" s="2">
        <f t="shared" ref="K80:K87" si="9">J80/J$87*100</f>
        <v>6</v>
      </c>
    </row>
    <row r="81" spans="1:11" ht="18" customHeight="1">
      <c r="A81" s="10" t="s">
        <v>186</v>
      </c>
      <c r="D81" s="33">
        <v>14</v>
      </c>
      <c r="E81" s="2">
        <f t="shared" si="8"/>
        <v>14.000000000000002</v>
      </c>
      <c r="G81" s="10" t="s">
        <v>186</v>
      </c>
      <c r="J81" s="33">
        <v>13</v>
      </c>
      <c r="K81" s="2">
        <f t="shared" si="9"/>
        <v>13</v>
      </c>
    </row>
    <row r="82" spans="1:11" ht="18" customHeight="1">
      <c r="A82" s="10" t="s">
        <v>192</v>
      </c>
      <c r="D82" s="33">
        <v>10</v>
      </c>
      <c r="E82" s="2">
        <f t="shared" si="8"/>
        <v>10</v>
      </c>
      <c r="G82" s="10" t="s">
        <v>192</v>
      </c>
      <c r="J82" s="33">
        <v>15</v>
      </c>
      <c r="K82" s="2">
        <f t="shared" si="9"/>
        <v>15</v>
      </c>
    </row>
    <row r="83" spans="1:11" ht="18" customHeight="1">
      <c r="A83" s="10" t="s">
        <v>197</v>
      </c>
      <c r="D83" s="33">
        <v>9</v>
      </c>
      <c r="E83" s="2">
        <f t="shared" si="8"/>
        <v>9</v>
      </c>
      <c r="G83" s="10" t="s">
        <v>199</v>
      </c>
      <c r="J83" s="33">
        <v>12</v>
      </c>
      <c r="K83" s="2">
        <f t="shared" si="9"/>
        <v>12</v>
      </c>
    </row>
    <row r="84" spans="1:11" ht="18" customHeight="1">
      <c r="A84" s="10" t="s">
        <v>200</v>
      </c>
      <c r="D84" s="33">
        <v>11</v>
      </c>
      <c r="E84" s="2">
        <f t="shared" si="8"/>
        <v>11</v>
      </c>
      <c r="G84" s="10" t="s">
        <v>206</v>
      </c>
      <c r="J84" s="33">
        <v>10</v>
      </c>
      <c r="K84" s="2">
        <f t="shared" si="9"/>
        <v>10</v>
      </c>
    </row>
    <row r="85" spans="1:11" ht="18" customHeight="1">
      <c r="A85" s="10" t="s">
        <v>206</v>
      </c>
      <c r="D85" s="33">
        <v>17</v>
      </c>
      <c r="E85" s="2">
        <f t="shared" si="8"/>
        <v>17</v>
      </c>
      <c r="G85" s="10" t="s">
        <v>207</v>
      </c>
      <c r="J85" s="33">
        <v>12</v>
      </c>
      <c r="K85" s="2">
        <f t="shared" si="9"/>
        <v>12</v>
      </c>
    </row>
    <row r="86" spans="1:11" ht="18" customHeight="1">
      <c r="A86" s="10" t="s">
        <v>257</v>
      </c>
      <c r="D86" s="33">
        <v>8</v>
      </c>
      <c r="E86" s="2">
        <f t="shared" si="8"/>
        <v>8</v>
      </c>
      <c r="G86" s="10" t="s">
        <v>9</v>
      </c>
      <c r="J86" s="33">
        <v>23</v>
      </c>
      <c r="K86" s="2">
        <f t="shared" si="9"/>
        <v>23</v>
      </c>
    </row>
    <row r="87" spans="1:11" ht="18" customHeight="1">
      <c r="A87" s="10" t="s">
        <v>258</v>
      </c>
      <c r="D87" s="33">
        <v>10</v>
      </c>
      <c r="E87" s="2">
        <f t="shared" si="8"/>
        <v>10</v>
      </c>
      <c r="G87" s="13" t="s">
        <v>10</v>
      </c>
      <c r="H87" s="13"/>
      <c r="I87" s="13"/>
      <c r="J87" s="21">
        <f>SUM(J79:J86)</f>
        <v>100</v>
      </c>
      <c r="K87" s="67">
        <f t="shared" si="9"/>
        <v>100</v>
      </c>
    </row>
    <row r="88" spans="1:11" ht="18" customHeight="1">
      <c r="A88" s="10" t="s">
        <v>9</v>
      </c>
      <c r="D88" s="33">
        <v>11</v>
      </c>
      <c r="E88" s="2">
        <f t="shared" si="8"/>
        <v>11</v>
      </c>
    </row>
    <row r="89" spans="1:11" ht="18" customHeight="1">
      <c r="A89" s="13" t="s">
        <v>10</v>
      </c>
      <c r="B89" s="13"/>
      <c r="C89" s="13"/>
      <c r="D89" s="21">
        <f>SUM(D79:D88)</f>
        <v>100</v>
      </c>
      <c r="E89" s="67">
        <f t="shared" si="8"/>
        <v>100</v>
      </c>
      <c r="G89" s="13"/>
      <c r="H89" s="13"/>
      <c r="I89" s="13"/>
      <c r="J89" s="15" t="s">
        <v>11</v>
      </c>
    </row>
    <row r="90" spans="1:11" ht="18" customHeight="1">
      <c r="D90" s="9"/>
      <c r="G90" s="10" t="s">
        <v>12</v>
      </c>
      <c r="J90" s="29">
        <v>245.9</v>
      </c>
    </row>
    <row r="91" spans="1:11" ht="18" customHeight="1">
      <c r="A91" s="13"/>
      <c r="B91" s="13"/>
      <c r="C91" s="13"/>
      <c r="D91" s="15" t="s">
        <v>11</v>
      </c>
      <c r="G91" s="10" t="s">
        <v>13</v>
      </c>
      <c r="J91" s="29">
        <v>198.7</v>
      </c>
    </row>
    <row r="92" spans="1:11" ht="18" customHeight="1">
      <c r="A92" s="10" t="s">
        <v>12</v>
      </c>
      <c r="D92" s="29">
        <v>311.2</v>
      </c>
      <c r="G92" s="10" t="s">
        <v>14</v>
      </c>
      <c r="J92" s="29">
        <v>278.5</v>
      </c>
    </row>
    <row r="93" spans="1:11" ht="18" customHeight="1">
      <c r="A93" s="10" t="s">
        <v>13</v>
      </c>
      <c r="D93" s="29">
        <v>218.7</v>
      </c>
      <c r="G93" s="23" t="s">
        <v>15</v>
      </c>
      <c r="H93" s="23"/>
      <c r="I93" s="23"/>
      <c r="J93" s="30">
        <v>188.8</v>
      </c>
    </row>
    <row r="94" spans="1:11" ht="18" customHeight="1">
      <c r="A94" s="10" t="s">
        <v>14</v>
      </c>
      <c r="D94" s="29">
        <v>333.6</v>
      </c>
    </row>
    <row r="95" spans="1:11" ht="18" customHeight="1">
      <c r="A95" s="23" t="s">
        <v>15</v>
      </c>
      <c r="B95" s="23"/>
      <c r="C95" s="23"/>
      <c r="D95" s="30">
        <v>209.3</v>
      </c>
    </row>
    <row r="96" spans="1:11" ht="18" customHeight="1"/>
    <row r="97" spans="1:11" ht="18" customHeight="1">
      <c r="A97" s="10" t="s">
        <v>17</v>
      </c>
    </row>
    <row r="98" spans="1:11" ht="18" customHeight="1"/>
    <row r="99" spans="1:11" ht="18" customHeight="1">
      <c r="A99" s="10" t="s">
        <v>4</v>
      </c>
      <c r="G99" s="10" t="s">
        <v>5</v>
      </c>
    </row>
    <row r="100" spans="1:11" ht="18" customHeight="1">
      <c r="A100" s="13" t="s">
        <v>6</v>
      </c>
      <c r="B100" s="13"/>
      <c r="C100" s="13"/>
      <c r="D100" s="19" t="s">
        <v>7</v>
      </c>
      <c r="E100" s="28" t="s">
        <v>8</v>
      </c>
      <c r="G100" s="13" t="s">
        <v>6</v>
      </c>
      <c r="H100" s="13"/>
      <c r="I100" s="13"/>
      <c r="J100" s="19" t="s">
        <v>7</v>
      </c>
      <c r="K100" s="28" t="s">
        <v>8</v>
      </c>
    </row>
    <row r="101" spans="1:11" ht="18" customHeight="1">
      <c r="A101" s="10" t="s">
        <v>232</v>
      </c>
      <c r="D101" s="35">
        <v>9</v>
      </c>
      <c r="E101" s="2">
        <f>D101/D$110*100</f>
        <v>8.7378640776699026</v>
      </c>
      <c r="G101" s="10" t="s">
        <v>232</v>
      </c>
      <c r="J101" s="33">
        <v>15</v>
      </c>
      <c r="K101" s="2">
        <f>J101/J$107*100</f>
        <v>15</v>
      </c>
    </row>
    <row r="102" spans="1:11" ht="18" customHeight="1">
      <c r="A102" s="10" t="s">
        <v>176</v>
      </c>
      <c r="D102" s="33">
        <v>9</v>
      </c>
      <c r="E102" s="2">
        <f t="shared" ref="E102:E110" si="10">D102/D$110*100</f>
        <v>8.7378640776699026</v>
      </c>
      <c r="G102" s="10" t="s">
        <v>176</v>
      </c>
      <c r="J102" s="33">
        <v>19</v>
      </c>
      <c r="K102" s="2">
        <f t="shared" ref="K102:K107" si="11">J102/J$107*100</f>
        <v>19</v>
      </c>
    </row>
    <row r="103" spans="1:11" ht="18" customHeight="1">
      <c r="A103" s="10" t="s">
        <v>186</v>
      </c>
      <c r="D103" s="33">
        <v>19</v>
      </c>
      <c r="E103" s="2">
        <f t="shared" si="10"/>
        <v>18.446601941747574</v>
      </c>
      <c r="G103" s="10" t="s">
        <v>186</v>
      </c>
      <c r="J103" s="33">
        <v>20</v>
      </c>
      <c r="K103" s="2">
        <f t="shared" si="11"/>
        <v>20</v>
      </c>
    </row>
    <row r="104" spans="1:11" ht="18" customHeight="1">
      <c r="A104" s="10" t="s">
        <v>192</v>
      </c>
      <c r="D104" s="33">
        <v>17</v>
      </c>
      <c r="E104" s="2">
        <f t="shared" si="10"/>
        <v>16.50485436893204</v>
      </c>
      <c r="G104" s="10" t="s">
        <v>192</v>
      </c>
      <c r="J104" s="33">
        <v>14</v>
      </c>
      <c r="K104" s="2">
        <f t="shared" si="11"/>
        <v>14.000000000000002</v>
      </c>
    </row>
    <row r="105" spans="1:11" ht="18" customHeight="1">
      <c r="A105" s="10" t="s">
        <v>197</v>
      </c>
      <c r="D105" s="33">
        <v>6</v>
      </c>
      <c r="E105" s="2">
        <f t="shared" si="10"/>
        <v>5.825242718446602</v>
      </c>
      <c r="G105" s="10" t="s">
        <v>193</v>
      </c>
      <c r="J105" s="33">
        <v>9</v>
      </c>
      <c r="K105" s="2">
        <f t="shared" si="11"/>
        <v>9</v>
      </c>
    </row>
    <row r="106" spans="1:11" ht="18" customHeight="1">
      <c r="A106" s="10" t="s">
        <v>200</v>
      </c>
      <c r="D106" s="33">
        <v>10</v>
      </c>
      <c r="E106" s="2">
        <f t="shared" si="10"/>
        <v>9.7087378640776691</v>
      </c>
      <c r="G106" s="10" t="s">
        <v>9</v>
      </c>
      <c r="J106" s="33">
        <v>23</v>
      </c>
      <c r="K106" s="2">
        <f t="shared" si="11"/>
        <v>23</v>
      </c>
    </row>
    <row r="107" spans="1:11" ht="18" customHeight="1">
      <c r="A107" s="10" t="s">
        <v>259</v>
      </c>
      <c r="D107" s="33">
        <v>14</v>
      </c>
      <c r="E107" s="2">
        <f t="shared" si="10"/>
        <v>13.592233009708737</v>
      </c>
      <c r="G107" s="13" t="s">
        <v>10</v>
      </c>
      <c r="H107" s="13"/>
      <c r="I107" s="13"/>
      <c r="J107" s="21">
        <f>SUM(J101:J106)</f>
        <v>100</v>
      </c>
      <c r="K107" s="67">
        <f t="shared" si="11"/>
        <v>100</v>
      </c>
    </row>
    <row r="108" spans="1:11" ht="18" customHeight="1">
      <c r="A108" s="10" t="s">
        <v>258</v>
      </c>
      <c r="D108" s="33">
        <v>5</v>
      </c>
      <c r="E108" s="2">
        <f t="shared" si="10"/>
        <v>4.8543689320388346</v>
      </c>
    </row>
    <row r="109" spans="1:11" ht="18" customHeight="1">
      <c r="A109" s="10" t="s">
        <v>9</v>
      </c>
      <c r="D109" s="36">
        <v>11</v>
      </c>
      <c r="E109" s="2">
        <f t="shared" si="10"/>
        <v>10.679611650485436</v>
      </c>
      <c r="G109" s="13"/>
      <c r="H109" s="13"/>
      <c r="I109" s="13"/>
      <c r="J109" s="15" t="s">
        <v>11</v>
      </c>
    </row>
    <row r="110" spans="1:11" ht="18" customHeight="1">
      <c r="A110" s="13" t="s">
        <v>10</v>
      </c>
      <c r="B110" s="13"/>
      <c r="C110" s="13"/>
      <c r="D110" s="21">
        <v>103</v>
      </c>
      <c r="E110" s="67">
        <f t="shared" si="10"/>
        <v>100</v>
      </c>
      <c r="G110" s="10" t="s">
        <v>12</v>
      </c>
      <c r="J110" s="29">
        <v>124</v>
      </c>
    </row>
    <row r="111" spans="1:11" ht="18" customHeight="1">
      <c r="G111" s="10" t="s">
        <v>13</v>
      </c>
      <c r="J111" s="29">
        <v>114.4</v>
      </c>
    </row>
    <row r="112" spans="1:11" ht="18" customHeight="1">
      <c r="A112" s="13"/>
      <c r="B112" s="13"/>
      <c r="C112" s="13"/>
      <c r="D112" s="15" t="s">
        <v>11</v>
      </c>
      <c r="G112" s="10" t="s">
        <v>14</v>
      </c>
      <c r="J112" s="29">
        <v>154</v>
      </c>
    </row>
    <row r="113" spans="1:11" ht="18" customHeight="1">
      <c r="A113" s="10" t="s">
        <v>12</v>
      </c>
      <c r="D113" s="29">
        <v>221.5</v>
      </c>
      <c r="G113" s="23" t="s">
        <v>15</v>
      </c>
      <c r="H113" s="23"/>
      <c r="I113" s="23"/>
      <c r="J113" s="30">
        <v>107.8</v>
      </c>
    </row>
    <row r="114" spans="1:11" ht="18" customHeight="1">
      <c r="A114" s="10" t="s">
        <v>13</v>
      </c>
      <c r="D114" s="29">
        <v>168.2</v>
      </c>
    </row>
    <row r="115" spans="1:11" ht="18" customHeight="1">
      <c r="A115" s="10" t="s">
        <v>14</v>
      </c>
      <c r="D115" s="29">
        <v>246.4</v>
      </c>
    </row>
    <row r="116" spans="1:11" ht="18" customHeight="1">
      <c r="A116" s="23" t="s">
        <v>15</v>
      </c>
      <c r="B116" s="23"/>
      <c r="C116" s="23"/>
      <c r="D116" s="30">
        <v>159.19999999999999</v>
      </c>
    </row>
    <row r="117" spans="1:11" ht="18" customHeight="1"/>
    <row r="118" spans="1:11" ht="18" customHeight="1">
      <c r="A118" s="10" t="s">
        <v>18</v>
      </c>
    </row>
    <row r="119" spans="1:11" ht="18" customHeight="1"/>
    <row r="120" spans="1:11" ht="18" customHeight="1">
      <c r="A120" s="10" t="s">
        <v>4</v>
      </c>
      <c r="G120" s="10" t="s">
        <v>5</v>
      </c>
    </row>
    <row r="121" spans="1:11" ht="18" customHeight="1">
      <c r="A121" s="13" t="s">
        <v>6</v>
      </c>
      <c r="B121" s="13"/>
      <c r="C121" s="13"/>
      <c r="D121" s="19" t="s">
        <v>7</v>
      </c>
      <c r="E121" s="28" t="s">
        <v>8</v>
      </c>
      <c r="G121" s="13" t="s">
        <v>6</v>
      </c>
      <c r="H121" s="13"/>
      <c r="I121" s="13"/>
      <c r="J121" s="19" t="s">
        <v>7</v>
      </c>
      <c r="K121" s="28" t="s">
        <v>8</v>
      </c>
    </row>
    <row r="122" spans="1:11" ht="18" customHeight="1">
      <c r="A122" s="10" t="s">
        <v>232</v>
      </c>
      <c r="D122" s="33">
        <v>64</v>
      </c>
      <c r="E122" s="2">
        <f>D122/D$127*100</f>
        <v>64</v>
      </c>
      <c r="G122" s="10" t="s">
        <v>232</v>
      </c>
      <c r="J122" s="33">
        <v>62</v>
      </c>
      <c r="K122" s="2">
        <f>J122/J$127*100</f>
        <v>62</v>
      </c>
    </row>
    <row r="123" spans="1:11" ht="18" customHeight="1">
      <c r="A123" s="10" t="s">
        <v>176</v>
      </c>
      <c r="D123" s="33">
        <v>10</v>
      </c>
      <c r="E123" s="2">
        <f t="shared" ref="E123:E127" si="12">D123/D$127*100</f>
        <v>10</v>
      </c>
      <c r="G123" s="10" t="s">
        <v>176</v>
      </c>
      <c r="J123" s="33">
        <v>6</v>
      </c>
      <c r="K123" s="2">
        <f t="shared" ref="K123:K127" si="13">J123/J$127*100</f>
        <v>6</v>
      </c>
    </row>
    <row r="124" spans="1:11" ht="18" customHeight="1">
      <c r="A124" s="10" t="s">
        <v>194</v>
      </c>
      <c r="D124" s="33">
        <v>11</v>
      </c>
      <c r="E124" s="2">
        <f t="shared" si="12"/>
        <v>11</v>
      </c>
      <c r="G124" s="10" t="s">
        <v>194</v>
      </c>
      <c r="J124" s="33">
        <v>5</v>
      </c>
      <c r="K124" s="2">
        <f t="shared" si="13"/>
        <v>5</v>
      </c>
    </row>
    <row r="125" spans="1:11" ht="18" customHeight="1">
      <c r="A125" s="10" t="s">
        <v>193</v>
      </c>
      <c r="D125" s="33">
        <v>4</v>
      </c>
      <c r="E125" s="2">
        <f t="shared" si="12"/>
        <v>4</v>
      </c>
      <c r="G125" s="10" t="s">
        <v>193</v>
      </c>
      <c r="J125" s="33">
        <v>5</v>
      </c>
      <c r="K125" s="2">
        <f t="shared" si="13"/>
        <v>5</v>
      </c>
    </row>
    <row r="126" spans="1:11" ht="18" customHeight="1">
      <c r="A126" s="10" t="s">
        <v>9</v>
      </c>
      <c r="D126" s="33">
        <v>11</v>
      </c>
      <c r="E126" s="2">
        <f t="shared" si="12"/>
        <v>11</v>
      </c>
      <c r="G126" s="10" t="s">
        <v>9</v>
      </c>
      <c r="J126" s="33">
        <v>22</v>
      </c>
      <c r="K126" s="2">
        <f t="shared" si="13"/>
        <v>22</v>
      </c>
    </row>
    <row r="127" spans="1:11" ht="18" customHeight="1">
      <c r="A127" s="13" t="s">
        <v>10</v>
      </c>
      <c r="B127" s="13"/>
      <c r="C127" s="13"/>
      <c r="D127" s="21">
        <f>SUM(D122:D126)</f>
        <v>100</v>
      </c>
      <c r="E127" s="67">
        <f t="shared" si="12"/>
        <v>100</v>
      </c>
      <c r="G127" s="13" t="s">
        <v>10</v>
      </c>
      <c r="H127" s="13"/>
      <c r="I127" s="13"/>
      <c r="J127" s="21">
        <f>SUM(J122:J126)</f>
        <v>100</v>
      </c>
      <c r="K127" s="67">
        <f t="shared" si="13"/>
        <v>100</v>
      </c>
    </row>
    <row r="128" spans="1:11" ht="18" customHeight="1"/>
    <row r="129" spans="1:11" ht="18" customHeight="1">
      <c r="A129" s="13"/>
      <c r="B129" s="13"/>
      <c r="C129" s="13"/>
      <c r="D129" s="15" t="s">
        <v>11</v>
      </c>
      <c r="G129" s="13"/>
      <c r="H129" s="13"/>
      <c r="I129" s="13"/>
      <c r="J129" s="15" t="s">
        <v>11</v>
      </c>
    </row>
    <row r="130" spans="1:11" ht="18" customHeight="1">
      <c r="A130" s="10" t="s">
        <v>12</v>
      </c>
      <c r="D130" s="29">
        <v>38.799999999999997</v>
      </c>
      <c r="G130" s="10" t="s">
        <v>12</v>
      </c>
      <c r="J130" s="29">
        <v>31.4</v>
      </c>
    </row>
    <row r="131" spans="1:11" ht="18" customHeight="1">
      <c r="A131" s="10" t="s">
        <v>13</v>
      </c>
      <c r="D131" s="29">
        <v>81</v>
      </c>
      <c r="G131" s="10" t="s">
        <v>13</v>
      </c>
      <c r="J131" s="29">
        <v>79.3</v>
      </c>
    </row>
    <row r="132" spans="1:11" ht="18" customHeight="1">
      <c r="A132" s="10" t="s">
        <v>14</v>
      </c>
      <c r="D132" s="29">
        <v>138</v>
      </c>
      <c r="G132" s="10" t="s">
        <v>14</v>
      </c>
      <c r="J132" s="29">
        <v>153</v>
      </c>
    </row>
    <row r="133" spans="1:11" ht="18" customHeight="1">
      <c r="A133" s="23" t="s">
        <v>15</v>
      </c>
      <c r="B133" s="23"/>
      <c r="C133" s="23"/>
      <c r="D133" s="30">
        <v>98.2</v>
      </c>
      <c r="G133" s="23" t="s">
        <v>15</v>
      </c>
      <c r="H133" s="23"/>
      <c r="I133" s="23"/>
      <c r="J133" s="30">
        <v>109.9</v>
      </c>
    </row>
    <row r="134" spans="1:11" ht="18" customHeight="1"/>
    <row r="135" spans="1:11" ht="18" customHeight="1">
      <c r="A135" s="10" t="s">
        <v>19</v>
      </c>
    </row>
    <row r="136" spans="1:11" ht="18" customHeight="1"/>
    <row r="137" spans="1:11" ht="18" customHeight="1">
      <c r="A137" s="10" t="s">
        <v>4</v>
      </c>
      <c r="G137" s="10" t="s">
        <v>5</v>
      </c>
    </row>
    <row r="138" spans="1:11" ht="18" customHeight="1">
      <c r="A138" s="13" t="s">
        <v>6</v>
      </c>
      <c r="B138" s="13"/>
      <c r="C138" s="13"/>
      <c r="D138" s="19" t="s">
        <v>7</v>
      </c>
      <c r="E138" s="28" t="s">
        <v>8</v>
      </c>
      <c r="G138" s="13" t="s">
        <v>6</v>
      </c>
      <c r="H138" s="13"/>
      <c r="I138" s="13"/>
      <c r="J138" s="19" t="s">
        <v>7</v>
      </c>
      <c r="K138" s="28" t="s">
        <v>8</v>
      </c>
    </row>
    <row r="139" spans="1:11" ht="18" customHeight="1">
      <c r="A139" s="10" t="s">
        <v>176</v>
      </c>
      <c r="D139" s="33">
        <v>7</v>
      </c>
      <c r="E139" s="2">
        <f>D139/D$145*100</f>
        <v>7.0000000000000009</v>
      </c>
      <c r="G139" s="10" t="s">
        <v>176</v>
      </c>
      <c r="J139" s="33">
        <v>11</v>
      </c>
      <c r="K139" s="2">
        <f>J139/J$145*100</f>
        <v>11</v>
      </c>
    </row>
    <row r="140" spans="1:11" ht="18" customHeight="1">
      <c r="A140" s="10" t="s">
        <v>186</v>
      </c>
      <c r="D140" s="33">
        <v>32</v>
      </c>
      <c r="E140" s="2">
        <f t="shared" ref="E140:E145" si="14">D140/D$145*100</f>
        <v>32</v>
      </c>
      <c r="G140" s="10" t="s">
        <v>186</v>
      </c>
      <c r="J140" s="33">
        <v>29</v>
      </c>
      <c r="K140" s="2">
        <f t="shared" ref="K140:K145" si="15">J140/J$145*100</f>
        <v>28.999999999999996</v>
      </c>
    </row>
    <row r="141" spans="1:11" ht="18" customHeight="1">
      <c r="A141" s="10" t="s">
        <v>192</v>
      </c>
      <c r="D141" s="33">
        <v>34</v>
      </c>
      <c r="E141" s="2">
        <f t="shared" si="14"/>
        <v>34</v>
      </c>
      <c r="G141" s="10" t="s">
        <v>192</v>
      </c>
      <c r="J141" s="33">
        <v>26</v>
      </c>
      <c r="K141" s="2">
        <f t="shared" si="15"/>
        <v>26</v>
      </c>
    </row>
    <row r="142" spans="1:11" ht="18" customHeight="1">
      <c r="A142" s="10" t="s">
        <v>193</v>
      </c>
      <c r="D142" s="33">
        <v>13</v>
      </c>
      <c r="E142" s="2">
        <f t="shared" si="14"/>
        <v>13</v>
      </c>
      <c r="G142" s="10" t="s">
        <v>193</v>
      </c>
      <c r="J142" s="33">
        <v>8</v>
      </c>
      <c r="K142" s="2">
        <f t="shared" si="15"/>
        <v>8</v>
      </c>
    </row>
    <row r="143" spans="1:11" ht="18" customHeight="1">
      <c r="A143" s="10" t="s">
        <v>9</v>
      </c>
      <c r="D143" s="33">
        <v>11</v>
      </c>
      <c r="E143" s="2">
        <f t="shared" si="14"/>
        <v>11</v>
      </c>
      <c r="G143" s="10" t="s">
        <v>9</v>
      </c>
      <c r="J143" s="33">
        <v>22</v>
      </c>
      <c r="K143" s="2">
        <f t="shared" si="15"/>
        <v>22</v>
      </c>
    </row>
    <row r="144" spans="1:11" ht="18" customHeight="1">
      <c r="A144" s="10" t="s">
        <v>20</v>
      </c>
      <c r="D144" s="34">
        <v>3</v>
      </c>
      <c r="E144" s="2">
        <f t="shared" si="14"/>
        <v>3</v>
      </c>
      <c r="G144" s="10" t="s">
        <v>20</v>
      </c>
      <c r="J144" s="34">
        <v>4</v>
      </c>
      <c r="K144" s="2">
        <f t="shared" si="15"/>
        <v>4</v>
      </c>
    </row>
    <row r="145" spans="1:11" ht="18" customHeight="1">
      <c r="A145" s="13" t="s">
        <v>10</v>
      </c>
      <c r="B145" s="13"/>
      <c r="C145" s="13"/>
      <c r="D145" s="21">
        <f>SUM(D139:D144)</f>
        <v>100</v>
      </c>
      <c r="E145" s="67">
        <f t="shared" si="14"/>
        <v>100</v>
      </c>
      <c r="G145" s="13" t="s">
        <v>10</v>
      </c>
      <c r="H145" s="13"/>
      <c r="I145" s="13"/>
      <c r="J145" s="21">
        <f>SUM(J139:J144)</f>
        <v>100</v>
      </c>
      <c r="K145" s="67">
        <f t="shared" si="15"/>
        <v>100</v>
      </c>
    </row>
    <row r="146" spans="1:11" ht="18" customHeight="1"/>
    <row r="147" spans="1:11" ht="18" customHeight="1">
      <c r="A147" s="13"/>
      <c r="B147" s="13"/>
      <c r="C147" s="13"/>
      <c r="D147" s="15" t="s">
        <v>11</v>
      </c>
      <c r="G147" s="13"/>
      <c r="H147" s="13"/>
      <c r="I147" s="13"/>
      <c r="J147" s="15" t="s">
        <v>11</v>
      </c>
    </row>
    <row r="148" spans="1:11" ht="18" customHeight="1">
      <c r="A148" s="10" t="s">
        <v>12</v>
      </c>
      <c r="D148" s="29">
        <v>166.4</v>
      </c>
      <c r="G148" s="10" t="s">
        <v>12</v>
      </c>
      <c r="J148" s="29">
        <v>154.30000000000001</v>
      </c>
    </row>
    <row r="149" spans="1:11" ht="18" customHeight="1">
      <c r="A149" s="10" t="s">
        <v>13</v>
      </c>
      <c r="D149" s="29">
        <v>53.6</v>
      </c>
      <c r="G149" s="10" t="s">
        <v>13</v>
      </c>
      <c r="J149" s="29">
        <v>54.4</v>
      </c>
    </row>
    <row r="150" spans="1:11" ht="18" customHeight="1">
      <c r="A150" s="10" t="s">
        <v>14</v>
      </c>
      <c r="D150" s="29">
        <v>166.4</v>
      </c>
      <c r="G150" s="10" t="s">
        <v>14</v>
      </c>
      <c r="J150" s="29">
        <v>154.30000000000001</v>
      </c>
    </row>
    <row r="151" spans="1:11" ht="18" customHeight="1">
      <c r="A151" s="23" t="s">
        <v>15</v>
      </c>
      <c r="B151" s="23"/>
      <c r="C151" s="23"/>
      <c r="D151" s="30">
        <v>53.6</v>
      </c>
      <c r="G151" s="23" t="s">
        <v>15</v>
      </c>
      <c r="H151" s="23"/>
      <c r="I151" s="23"/>
      <c r="J151" s="30">
        <v>54.4</v>
      </c>
    </row>
    <row r="152" spans="1:11" ht="18" customHeight="1"/>
    <row r="153" spans="1:11" ht="18" customHeight="1">
      <c r="A153" s="10" t="s">
        <v>21</v>
      </c>
    </row>
    <row r="154" spans="1:11" ht="18" customHeight="1"/>
    <row r="155" spans="1:11" ht="18" customHeight="1">
      <c r="A155" s="10" t="s">
        <v>4</v>
      </c>
      <c r="G155" s="10" t="s">
        <v>5</v>
      </c>
    </row>
    <row r="156" spans="1:11" ht="18" customHeight="1">
      <c r="A156" s="13" t="s">
        <v>6</v>
      </c>
      <c r="B156" s="13"/>
      <c r="C156" s="13"/>
      <c r="D156" s="19" t="s">
        <v>7</v>
      </c>
      <c r="E156" s="28" t="s">
        <v>8</v>
      </c>
      <c r="G156" s="13" t="s">
        <v>6</v>
      </c>
      <c r="H156" s="13"/>
      <c r="I156" s="13"/>
      <c r="J156" s="19" t="s">
        <v>7</v>
      </c>
      <c r="K156" s="28" t="s">
        <v>8</v>
      </c>
    </row>
    <row r="157" spans="1:11" ht="18" customHeight="1">
      <c r="A157" s="10" t="s">
        <v>232</v>
      </c>
      <c r="D157" s="33">
        <v>76</v>
      </c>
      <c r="E157" s="2">
        <f>D157/D$161*100</f>
        <v>76</v>
      </c>
      <c r="G157" s="10" t="s">
        <v>232</v>
      </c>
      <c r="J157" s="33">
        <v>61</v>
      </c>
      <c r="K157" s="2">
        <f>J157/J$161*100</f>
        <v>61</v>
      </c>
    </row>
    <row r="158" spans="1:11" ht="18" customHeight="1">
      <c r="A158" s="10" t="s">
        <v>176</v>
      </c>
      <c r="D158" s="33">
        <v>5</v>
      </c>
      <c r="E158" s="2">
        <f t="shared" ref="E158:E161" si="16">D158/D$161*100</f>
        <v>5</v>
      </c>
      <c r="G158" s="10" t="s">
        <v>176</v>
      </c>
      <c r="J158" s="33">
        <v>8</v>
      </c>
      <c r="K158" s="2">
        <f t="shared" ref="K158:K161" si="17">J158/J$161*100</f>
        <v>8</v>
      </c>
    </row>
    <row r="159" spans="1:11" ht="18" customHeight="1">
      <c r="A159" s="10" t="s">
        <v>174</v>
      </c>
      <c r="D159" s="33">
        <v>8</v>
      </c>
      <c r="E159" s="2">
        <f t="shared" si="16"/>
        <v>8</v>
      </c>
      <c r="G159" s="10" t="s">
        <v>174</v>
      </c>
      <c r="J159" s="33">
        <v>9</v>
      </c>
      <c r="K159" s="2">
        <f t="shared" si="17"/>
        <v>9</v>
      </c>
    </row>
    <row r="160" spans="1:11" ht="18" customHeight="1">
      <c r="A160" s="10" t="s">
        <v>9</v>
      </c>
      <c r="D160" s="33">
        <v>11</v>
      </c>
      <c r="E160" s="2">
        <f t="shared" si="16"/>
        <v>11</v>
      </c>
      <c r="G160" s="10" t="s">
        <v>9</v>
      </c>
      <c r="J160" s="33">
        <v>22</v>
      </c>
      <c r="K160" s="2">
        <f t="shared" si="17"/>
        <v>22</v>
      </c>
    </row>
    <row r="161" spans="1:18" ht="18" customHeight="1">
      <c r="A161" s="13" t="s">
        <v>10</v>
      </c>
      <c r="B161" s="13"/>
      <c r="C161" s="13"/>
      <c r="D161" s="21">
        <f>SUM(D157:D160)</f>
        <v>100</v>
      </c>
      <c r="E161" s="67">
        <f t="shared" si="16"/>
        <v>100</v>
      </c>
      <c r="G161" s="13" t="s">
        <v>10</v>
      </c>
      <c r="H161" s="13"/>
      <c r="I161" s="13"/>
      <c r="J161" s="21">
        <f>SUM(J157:J160)</f>
        <v>100</v>
      </c>
      <c r="K161" s="67">
        <f t="shared" si="17"/>
        <v>100</v>
      </c>
    </row>
    <row r="162" spans="1:18" ht="18" customHeight="1">
      <c r="G162" s="26"/>
      <c r="H162" s="26"/>
      <c r="I162" s="26"/>
      <c r="J162" s="3"/>
      <c r="K162" s="2"/>
    </row>
    <row r="163" spans="1:18" ht="18" customHeight="1">
      <c r="A163" s="13"/>
      <c r="B163" s="13"/>
      <c r="C163" s="13"/>
      <c r="D163" s="15" t="s">
        <v>11</v>
      </c>
      <c r="G163" s="13"/>
      <c r="H163" s="13"/>
      <c r="I163" s="13"/>
      <c r="J163" s="15" t="s">
        <v>11</v>
      </c>
    </row>
    <row r="164" spans="1:18" ht="18" customHeight="1">
      <c r="A164" s="10" t="s">
        <v>12</v>
      </c>
      <c r="D164" s="29">
        <v>21.9</v>
      </c>
      <c r="G164" s="10" t="s">
        <v>12</v>
      </c>
      <c r="J164" s="29">
        <v>29.5</v>
      </c>
    </row>
    <row r="165" spans="1:18" ht="18" customHeight="1">
      <c r="A165" s="10" t="s">
        <v>13</v>
      </c>
      <c r="D165" s="29">
        <v>70.400000000000006</v>
      </c>
      <c r="G165" s="10" t="s">
        <v>13</v>
      </c>
      <c r="J165" s="29">
        <v>73.3</v>
      </c>
    </row>
    <row r="166" spans="1:18" ht="18" customHeight="1">
      <c r="A166" s="10" t="s">
        <v>14</v>
      </c>
      <c r="D166" s="29">
        <v>150</v>
      </c>
      <c r="G166" s="10" t="s">
        <v>14</v>
      </c>
      <c r="J166" s="29">
        <v>135.30000000000001</v>
      </c>
    </row>
    <row r="167" spans="1:18" ht="18" customHeight="1">
      <c r="A167" s="23" t="s">
        <v>15</v>
      </c>
      <c r="B167" s="23"/>
      <c r="C167" s="23"/>
      <c r="D167" s="30">
        <v>121.1</v>
      </c>
      <c r="G167" s="23" t="s">
        <v>15</v>
      </c>
      <c r="H167" s="23"/>
      <c r="I167" s="23"/>
      <c r="J167" s="30">
        <v>101.5</v>
      </c>
    </row>
    <row r="168" spans="1:18" ht="18" customHeight="1"/>
    <row r="169" spans="1:18" ht="18" customHeight="1">
      <c r="A169" s="10" t="s">
        <v>22</v>
      </c>
    </row>
    <row r="170" spans="1:18" ht="18" customHeight="1">
      <c r="R170" s="8"/>
    </row>
    <row r="171" spans="1:18" ht="18" customHeight="1">
      <c r="A171" s="10" t="s">
        <v>4</v>
      </c>
      <c r="G171" s="10" t="s">
        <v>5</v>
      </c>
    </row>
    <row r="172" spans="1:18" ht="18" customHeight="1">
      <c r="A172" s="13" t="s">
        <v>6</v>
      </c>
      <c r="B172" s="13"/>
      <c r="C172" s="13"/>
      <c r="D172" s="19" t="s">
        <v>7</v>
      </c>
      <c r="E172" s="28" t="s">
        <v>8</v>
      </c>
      <c r="G172" s="13" t="s">
        <v>6</v>
      </c>
      <c r="H172" s="13"/>
      <c r="I172" s="13"/>
      <c r="J172" s="19" t="s">
        <v>7</v>
      </c>
      <c r="K172" s="28" t="s">
        <v>8</v>
      </c>
    </row>
    <row r="173" spans="1:18" ht="18" customHeight="1">
      <c r="A173" s="10" t="s">
        <v>201</v>
      </c>
      <c r="D173" s="33">
        <v>5</v>
      </c>
      <c r="E173" s="2">
        <f>D173/D$180*100</f>
        <v>5</v>
      </c>
      <c r="G173" s="10" t="s">
        <v>201</v>
      </c>
      <c r="J173" s="33">
        <v>10</v>
      </c>
      <c r="K173" s="2">
        <f>J173/J$180*100</f>
        <v>10</v>
      </c>
    </row>
    <row r="174" spans="1:18" ht="18" customHeight="1">
      <c r="A174" s="10" t="s">
        <v>204</v>
      </c>
      <c r="D174" s="33">
        <v>20</v>
      </c>
      <c r="E174" s="2">
        <f t="shared" ref="E174:E180" si="18">D174/D$180*100</f>
        <v>20</v>
      </c>
      <c r="G174" s="10" t="s">
        <v>204</v>
      </c>
      <c r="J174" s="33">
        <v>26</v>
      </c>
      <c r="K174" s="2">
        <f t="shared" ref="K174:K180" si="19">J174/J$180*100</f>
        <v>26</v>
      </c>
    </row>
    <row r="175" spans="1:18" ht="18" customHeight="1">
      <c r="A175" s="10" t="s">
        <v>208</v>
      </c>
      <c r="D175" s="33">
        <v>25</v>
      </c>
      <c r="E175" s="2">
        <f t="shared" si="18"/>
        <v>25</v>
      </c>
      <c r="G175" s="10" t="s">
        <v>208</v>
      </c>
      <c r="J175" s="33">
        <v>20</v>
      </c>
      <c r="K175" s="2">
        <f t="shared" si="19"/>
        <v>20</v>
      </c>
    </row>
    <row r="176" spans="1:18" ht="18" customHeight="1">
      <c r="A176" s="10" t="s">
        <v>209</v>
      </c>
      <c r="D176" s="33">
        <v>27</v>
      </c>
      <c r="E176" s="2">
        <f t="shared" si="18"/>
        <v>27</v>
      </c>
      <c r="G176" s="10" t="s">
        <v>209</v>
      </c>
      <c r="J176" s="33">
        <v>17</v>
      </c>
      <c r="K176" s="2">
        <f t="shared" si="19"/>
        <v>17</v>
      </c>
    </row>
    <row r="177" spans="1:11" ht="18" customHeight="1">
      <c r="A177" s="10" t="s">
        <v>210</v>
      </c>
      <c r="D177" s="33">
        <v>11</v>
      </c>
      <c r="E177" s="2">
        <f t="shared" si="18"/>
        <v>11</v>
      </c>
      <c r="G177" s="10" t="s">
        <v>210</v>
      </c>
      <c r="J177" s="33">
        <v>3</v>
      </c>
      <c r="K177" s="2">
        <f t="shared" si="19"/>
        <v>3</v>
      </c>
    </row>
    <row r="178" spans="1:11" ht="18" customHeight="1">
      <c r="A178" s="10" t="s">
        <v>9</v>
      </c>
      <c r="D178" s="33">
        <v>11</v>
      </c>
      <c r="E178" s="2">
        <f t="shared" si="18"/>
        <v>11</v>
      </c>
      <c r="G178" s="10" t="s">
        <v>9</v>
      </c>
      <c r="J178" s="33">
        <v>23</v>
      </c>
      <c r="K178" s="2">
        <f t="shared" si="19"/>
        <v>23</v>
      </c>
    </row>
    <row r="179" spans="1:11" ht="18" customHeight="1">
      <c r="A179" s="10" t="s">
        <v>20</v>
      </c>
      <c r="D179" s="33">
        <v>1</v>
      </c>
      <c r="E179" s="2">
        <f t="shared" si="18"/>
        <v>1</v>
      </c>
      <c r="G179" s="10" t="s">
        <v>20</v>
      </c>
      <c r="J179" s="33">
        <v>1</v>
      </c>
      <c r="K179" s="2">
        <f t="shared" si="19"/>
        <v>1</v>
      </c>
    </row>
    <row r="180" spans="1:11" ht="18" customHeight="1">
      <c r="A180" s="13" t="s">
        <v>10</v>
      </c>
      <c r="B180" s="13"/>
      <c r="C180" s="13"/>
      <c r="D180" s="21">
        <f>SUM(D173:D179)</f>
        <v>100</v>
      </c>
      <c r="E180" s="67">
        <f t="shared" si="18"/>
        <v>100</v>
      </c>
      <c r="G180" s="13" t="s">
        <v>10</v>
      </c>
      <c r="H180" s="13"/>
      <c r="I180" s="13"/>
      <c r="J180" s="21">
        <f>SUM(J173:J179)</f>
        <v>100</v>
      </c>
      <c r="K180" s="67">
        <f t="shared" si="19"/>
        <v>100</v>
      </c>
    </row>
    <row r="181" spans="1:11" ht="18" customHeight="1"/>
    <row r="182" spans="1:11" ht="18" customHeight="1">
      <c r="A182" s="13"/>
      <c r="B182" s="13"/>
      <c r="C182" s="13"/>
      <c r="D182" s="15" t="s">
        <v>11</v>
      </c>
      <c r="G182" s="13"/>
      <c r="H182" s="13"/>
      <c r="I182" s="13"/>
      <c r="J182" s="15" t="s">
        <v>11</v>
      </c>
    </row>
    <row r="183" spans="1:11" ht="18" customHeight="1">
      <c r="A183" s="10" t="s">
        <v>12</v>
      </c>
      <c r="D183" s="29">
        <v>441.5</v>
      </c>
      <c r="G183" s="10" t="s">
        <v>12</v>
      </c>
      <c r="J183" s="29">
        <v>403</v>
      </c>
    </row>
    <row r="184" spans="1:11" ht="18" customHeight="1">
      <c r="A184" s="10" t="s">
        <v>13</v>
      </c>
      <c r="D184" s="29">
        <v>83.1</v>
      </c>
      <c r="G184" s="10" t="s">
        <v>13</v>
      </c>
      <c r="J184" s="29">
        <v>81</v>
      </c>
    </row>
    <row r="185" spans="1:11" ht="18" customHeight="1">
      <c r="A185" s="10" t="s">
        <v>14</v>
      </c>
      <c r="D185" s="29">
        <v>441.5</v>
      </c>
      <c r="G185" s="10" t="s">
        <v>14</v>
      </c>
      <c r="J185" s="29">
        <v>403</v>
      </c>
    </row>
    <row r="186" spans="1:11" ht="18" customHeight="1">
      <c r="A186" s="23" t="s">
        <v>15</v>
      </c>
      <c r="B186" s="23"/>
      <c r="C186" s="23"/>
      <c r="D186" s="30">
        <v>83.1</v>
      </c>
      <c r="G186" s="23" t="s">
        <v>15</v>
      </c>
      <c r="H186" s="23"/>
      <c r="I186" s="23"/>
      <c r="J186" s="30">
        <v>81</v>
      </c>
    </row>
    <row r="187" spans="1:11" ht="18" customHeight="1"/>
    <row r="188" spans="1:11" ht="18" customHeight="1">
      <c r="A188" s="10" t="s">
        <v>23</v>
      </c>
    </row>
    <row r="189" spans="1:11" ht="18" customHeight="1"/>
    <row r="190" spans="1:11" ht="18" customHeight="1">
      <c r="A190" s="10" t="s">
        <v>4</v>
      </c>
      <c r="G190" s="10" t="s">
        <v>5</v>
      </c>
    </row>
    <row r="191" spans="1:11" ht="18" customHeight="1">
      <c r="A191" s="13" t="s">
        <v>6</v>
      </c>
      <c r="B191" s="13"/>
      <c r="C191" s="13"/>
      <c r="D191" s="19" t="s">
        <v>7</v>
      </c>
      <c r="E191" s="28" t="s">
        <v>8</v>
      </c>
      <c r="G191" s="13" t="s">
        <v>6</v>
      </c>
      <c r="H191" s="13"/>
      <c r="I191" s="13"/>
      <c r="J191" s="19" t="s">
        <v>7</v>
      </c>
      <c r="K191" s="28" t="s">
        <v>8</v>
      </c>
    </row>
    <row r="192" spans="1:11" ht="18" customHeight="1">
      <c r="A192" s="10" t="s">
        <v>232</v>
      </c>
      <c r="D192" s="33">
        <v>34</v>
      </c>
      <c r="E192" s="2">
        <f>D192/D$200*100</f>
        <v>34</v>
      </c>
      <c r="G192" s="10" t="s">
        <v>232</v>
      </c>
      <c r="J192" s="33">
        <v>38</v>
      </c>
      <c r="K192" s="2">
        <f>J192/J$198*100</f>
        <v>38</v>
      </c>
    </row>
    <row r="193" spans="1:11" ht="18" customHeight="1">
      <c r="A193" s="10" t="s">
        <v>176</v>
      </c>
      <c r="D193" s="33">
        <v>10</v>
      </c>
      <c r="E193" s="2">
        <f t="shared" ref="E193:E200" si="20">D193/D$200*100</f>
        <v>10</v>
      </c>
      <c r="G193" s="10" t="s">
        <v>176</v>
      </c>
      <c r="J193" s="33">
        <v>18</v>
      </c>
      <c r="K193" s="2">
        <f t="shared" ref="K193:K198" si="21">J193/J$198*100</f>
        <v>18</v>
      </c>
    </row>
    <row r="194" spans="1:11" ht="18" customHeight="1">
      <c r="A194" s="10" t="s">
        <v>186</v>
      </c>
      <c r="D194" s="33">
        <v>17</v>
      </c>
      <c r="E194" s="2">
        <f t="shared" si="20"/>
        <v>17</v>
      </c>
      <c r="G194" s="10" t="s">
        <v>186</v>
      </c>
      <c r="J194" s="33">
        <v>10</v>
      </c>
      <c r="K194" s="2">
        <f t="shared" si="21"/>
        <v>10</v>
      </c>
    </row>
    <row r="195" spans="1:11" ht="18" customHeight="1">
      <c r="A195" s="10" t="s">
        <v>192</v>
      </c>
      <c r="D195" s="33">
        <v>1</v>
      </c>
      <c r="E195" s="2">
        <f t="shared" si="20"/>
        <v>1</v>
      </c>
      <c r="G195" s="10" t="s">
        <v>192</v>
      </c>
      <c r="J195" s="33">
        <v>7</v>
      </c>
      <c r="K195" s="2">
        <f t="shared" si="21"/>
        <v>7.0000000000000009</v>
      </c>
    </row>
    <row r="196" spans="1:11" ht="18" customHeight="1">
      <c r="A196" s="10" t="s">
        <v>197</v>
      </c>
      <c r="D196" s="33">
        <v>8</v>
      </c>
      <c r="E196" s="2">
        <f t="shared" si="20"/>
        <v>8</v>
      </c>
      <c r="G196" s="10" t="s">
        <v>193</v>
      </c>
      <c r="J196" s="33">
        <v>5</v>
      </c>
      <c r="K196" s="2">
        <f t="shared" si="21"/>
        <v>5</v>
      </c>
    </row>
    <row r="197" spans="1:11" ht="18" customHeight="1">
      <c r="A197" s="10" t="s">
        <v>200</v>
      </c>
      <c r="D197" s="33">
        <v>4</v>
      </c>
      <c r="E197" s="2">
        <f t="shared" si="20"/>
        <v>4</v>
      </c>
      <c r="G197" s="10" t="s">
        <v>9</v>
      </c>
      <c r="J197" s="33">
        <v>22</v>
      </c>
      <c r="K197" s="2">
        <f t="shared" si="21"/>
        <v>22</v>
      </c>
    </row>
    <row r="198" spans="1:11" ht="18" customHeight="1">
      <c r="A198" s="10" t="s">
        <v>202</v>
      </c>
      <c r="D198" s="33">
        <v>15</v>
      </c>
      <c r="E198" s="2">
        <f t="shared" si="20"/>
        <v>15</v>
      </c>
      <c r="G198" s="13" t="s">
        <v>10</v>
      </c>
      <c r="H198" s="13"/>
      <c r="I198" s="13"/>
      <c r="J198" s="21">
        <f>SUM(J192:J197)</f>
        <v>100</v>
      </c>
      <c r="K198" s="67">
        <f t="shared" si="21"/>
        <v>100</v>
      </c>
    </row>
    <row r="199" spans="1:11" ht="18" customHeight="1">
      <c r="A199" s="10" t="s">
        <v>9</v>
      </c>
      <c r="D199" s="33">
        <v>11</v>
      </c>
      <c r="E199" s="2">
        <f t="shared" si="20"/>
        <v>11</v>
      </c>
    </row>
    <row r="200" spans="1:11" ht="18" customHeight="1">
      <c r="A200" s="13" t="s">
        <v>10</v>
      </c>
      <c r="B200" s="13"/>
      <c r="C200" s="13"/>
      <c r="D200" s="21">
        <f>SUM(D192:D199)</f>
        <v>100</v>
      </c>
      <c r="E200" s="67">
        <f t="shared" si="20"/>
        <v>100</v>
      </c>
      <c r="G200" s="27"/>
      <c r="H200" s="27"/>
      <c r="I200" s="27"/>
      <c r="J200" s="31" t="s">
        <v>11</v>
      </c>
    </row>
    <row r="201" spans="1:11" ht="18" customHeight="1">
      <c r="G201" s="27" t="s">
        <v>12</v>
      </c>
      <c r="H201" s="27"/>
      <c r="I201" s="27"/>
      <c r="J201" s="32">
        <v>67.099999999999994</v>
      </c>
    </row>
    <row r="202" spans="1:11" ht="18" customHeight="1">
      <c r="A202" s="13"/>
      <c r="B202" s="13"/>
      <c r="C202" s="13"/>
      <c r="D202" s="15" t="s">
        <v>11</v>
      </c>
      <c r="E202" s="3"/>
      <c r="G202" s="10" t="s">
        <v>13</v>
      </c>
      <c r="J202" s="29">
        <v>94.4</v>
      </c>
    </row>
    <row r="203" spans="1:11" ht="18" customHeight="1">
      <c r="A203" s="10" t="s">
        <v>12</v>
      </c>
      <c r="D203" s="29">
        <v>153.30000000000001</v>
      </c>
      <c r="G203" s="10" t="s">
        <v>14</v>
      </c>
      <c r="J203" s="29">
        <v>130.9</v>
      </c>
    </row>
    <row r="204" spans="1:11" ht="18" customHeight="1">
      <c r="A204" s="10" t="s">
        <v>13</v>
      </c>
      <c r="D204" s="29">
        <v>187.3</v>
      </c>
      <c r="G204" s="23" t="s">
        <v>15</v>
      </c>
      <c r="H204" s="23"/>
      <c r="I204" s="23"/>
      <c r="J204" s="30">
        <v>95</v>
      </c>
    </row>
    <row r="205" spans="1:11" ht="18" customHeight="1">
      <c r="A205" s="10" t="s">
        <v>14</v>
      </c>
      <c r="D205" s="29">
        <v>248</v>
      </c>
    </row>
    <row r="206" spans="1:11" ht="18" customHeight="1">
      <c r="A206" s="23" t="s">
        <v>15</v>
      </c>
      <c r="B206" s="23"/>
      <c r="C206" s="23"/>
      <c r="D206" s="30">
        <v>182.4</v>
      </c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発達障害者編　
　単純集計表（世帯員票）</oddHeader>
    <oddFooter>&amp;C&amp;"HG丸ｺﾞｼｯｸM-PRO,標準"&amp;10&amp;P / &amp;N ページ　(問1)</oddFooter>
  </headerFooter>
  <rowBreaks count="5" manualBreakCount="5">
    <brk id="38" max="16383" man="1"/>
    <brk id="73" max="16383" man="1"/>
    <brk id="116" max="16383" man="1"/>
    <brk id="151" max="16383" man="1"/>
    <brk id="1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48"/>
  <sheetViews>
    <sheetView zoomScale="80" zoomScaleNormal="80" workbookViewId="0"/>
  </sheetViews>
  <sheetFormatPr defaultRowHeight="13.5"/>
  <cols>
    <col min="1" max="2" width="9" style="10"/>
    <col min="6" max="6" width="9" style="10"/>
    <col min="7" max="7" width="4.625" style="10" customWidth="1"/>
    <col min="11" max="12" width="9" style="10"/>
    <col min="16" max="18" width="9" style="10"/>
  </cols>
  <sheetData>
    <row r="1" spans="1:8" ht="15.95" customHeight="1">
      <c r="A1" s="10" t="s">
        <v>182</v>
      </c>
    </row>
    <row r="2" spans="1:8" ht="15.95" customHeight="1"/>
    <row r="3" spans="1:8" s="9" customFormat="1" ht="15.95" customHeight="1">
      <c r="A3" s="12"/>
      <c r="B3" s="12"/>
      <c r="C3" s="19" t="s">
        <v>7</v>
      </c>
      <c r="D3" s="12" t="s">
        <v>8</v>
      </c>
    </row>
    <row r="4" spans="1:8" ht="15.95" customHeight="1">
      <c r="A4" s="10" t="s">
        <v>40</v>
      </c>
      <c r="C4" s="22">
        <v>36</v>
      </c>
      <c r="D4" s="1">
        <f>C4/C$8*100</f>
        <v>36</v>
      </c>
    </row>
    <row r="5" spans="1:8" ht="15.95" customHeight="1">
      <c r="A5" s="10" t="s">
        <v>41</v>
      </c>
      <c r="C5" s="22">
        <v>59</v>
      </c>
      <c r="D5" s="1">
        <f t="shared" ref="D5:D8" si="0">C5/C$8*100</f>
        <v>59</v>
      </c>
    </row>
    <row r="6" spans="1:8" ht="15.95" customHeight="1">
      <c r="A6" s="10" t="s">
        <v>39</v>
      </c>
      <c r="C6" s="22">
        <v>5</v>
      </c>
      <c r="D6" s="1">
        <f t="shared" si="0"/>
        <v>5</v>
      </c>
    </row>
    <row r="7" spans="1:8" ht="15.95" customHeight="1">
      <c r="A7" s="10" t="s">
        <v>9</v>
      </c>
      <c r="C7" s="22">
        <v>0</v>
      </c>
      <c r="D7" s="1">
        <f t="shared" si="0"/>
        <v>0</v>
      </c>
    </row>
    <row r="8" spans="1:8" ht="15.95" customHeight="1">
      <c r="A8" s="13" t="s">
        <v>10</v>
      </c>
      <c r="B8" s="13"/>
      <c r="C8" s="21">
        <f>SUM(C4:C7)</f>
        <v>100</v>
      </c>
      <c r="D8" s="67">
        <f t="shared" si="0"/>
        <v>100</v>
      </c>
    </row>
    <row r="9" spans="1:8" ht="15.95" customHeight="1"/>
    <row r="10" spans="1:8" ht="15.95" customHeight="1">
      <c r="A10" s="10" t="s">
        <v>42</v>
      </c>
    </row>
    <row r="11" spans="1:8" ht="15.95" customHeight="1">
      <c r="A11" s="12"/>
      <c r="B11" s="12"/>
      <c r="C11" s="19" t="s">
        <v>7</v>
      </c>
      <c r="D11" s="12" t="s">
        <v>8</v>
      </c>
      <c r="F11" s="13"/>
      <c r="G11" s="13"/>
      <c r="H11" s="15" t="s">
        <v>105</v>
      </c>
    </row>
    <row r="12" spans="1:8" ht="15.95" customHeight="1">
      <c r="A12" s="26" t="s">
        <v>183</v>
      </c>
      <c r="B12" s="26"/>
      <c r="C12" s="33">
        <v>8</v>
      </c>
      <c r="D12" s="1">
        <f>C12/C$18*100</f>
        <v>22.222222222222221</v>
      </c>
      <c r="F12" s="10" t="s">
        <v>46</v>
      </c>
      <c r="H12" s="29">
        <v>10.7</v>
      </c>
    </row>
    <row r="13" spans="1:8" ht="15.95" customHeight="1">
      <c r="A13" s="26" t="s">
        <v>196</v>
      </c>
      <c r="B13" s="26"/>
      <c r="C13" s="33">
        <v>7</v>
      </c>
      <c r="D13" s="1">
        <f t="shared" ref="D13:D18" si="1">C13/C$18*100</f>
        <v>19.444444444444446</v>
      </c>
      <c r="F13" s="23" t="s">
        <v>48</v>
      </c>
      <c r="G13" s="23"/>
      <c r="H13" s="30">
        <v>12.6</v>
      </c>
    </row>
    <row r="14" spans="1:8" ht="15.95" customHeight="1">
      <c r="A14" s="38" t="s">
        <v>249</v>
      </c>
      <c r="B14" s="38"/>
      <c r="C14" s="33">
        <v>9</v>
      </c>
      <c r="D14" s="1">
        <f t="shared" si="1"/>
        <v>25</v>
      </c>
    </row>
    <row r="15" spans="1:8" ht="15.95" customHeight="1">
      <c r="A15" s="10" t="s">
        <v>250</v>
      </c>
      <c r="C15" s="33">
        <v>5</v>
      </c>
      <c r="D15" s="1">
        <f t="shared" si="1"/>
        <v>13.888888888888889</v>
      </c>
    </row>
    <row r="16" spans="1:8" ht="15.95" customHeight="1">
      <c r="A16" s="10" t="s">
        <v>251</v>
      </c>
      <c r="C16" s="33">
        <v>7</v>
      </c>
      <c r="D16" s="1">
        <f t="shared" si="1"/>
        <v>19.444444444444446</v>
      </c>
    </row>
    <row r="17" spans="1:20" ht="15.95" customHeight="1">
      <c r="A17" s="10" t="s">
        <v>9</v>
      </c>
      <c r="C17" s="20">
        <v>0</v>
      </c>
      <c r="D17" s="1">
        <f t="shared" si="1"/>
        <v>0</v>
      </c>
    </row>
    <row r="18" spans="1:20" ht="15.95" customHeight="1">
      <c r="A18" s="13" t="s">
        <v>10</v>
      </c>
      <c r="B18" s="13"/>
      <c r="C18" s="21">
        <f>SUM(C12:C17)</f>
        <v>36</v>
      </c>
      <c r="D18" s="67">
        <f t="shared" si="1"/>
        <v>100</v>
      </c>
    </row>
    <row r="19" spans="1:20" ht="15.95" customHeight="1"/>
    <row r="20" spans="1:20" ht="15.95" customHeight="1">
      <c r="A20" s="10" t="s">
        <v>184</v>
      </c>
    </row>
    <row r="21" spans="1:20" ht="15.95" customHeight="1">
      <c r="P21" s="26"/>
      <c r="Q21" s="26"/>
      <c r="R21" s="26"/>
      <c r="S21" s="3"/>
      <c r="T21" s="3"/>
    </row>
    <row r="22" spans="1:20" ht="15.95" customHeight="1">
      <c r="A22" s="12"/>
      <c r="B22" s="12"/>
      <c r="C22" s="19" t="s">
        <v>7</v>
      </c>
      <c r="D22" s="12" t="s">
        <v>8</v>
      </c>
      <c r="E22" s="37"/>
      <c r="S22" s="5"/>
    </row>
    <row r="23" spans="1:20" ht="15.95" customHeight="1">
      <c r="A23" s="10" t="s">
        <v>24</v>
      </c>
      <c r="C23" s="22">
        <v>53</v>
      </c>
      <c r="D23" s="1">
        <f>C23/C$26*100</f>
        <v>53</v>
      </c>
      <c r="E23" s="1"/>
      <c r="S23" s="5"/>
    </row>
    <row r="24" spans="1:20" ht="15.95" customHeight="1">
      <c r="A24" s="10" t="s">
        <v>25</v>
      </c>
      <c r="C24" s="22">
        <v>47</v>
      </c>
      <c r="D24" s="1">
        <f t="shared" ref="D24:D26" si="2">C24/C$26*100</f>
        <v>47</v>
      </c>
      <c r="E24" s="1"/>
      <c r="S24" s="5"/>
    </row>
    <row r="25" spans="1:20" ht="15.95" customHeight="1">
      <c r="A25" s="10" t="s">
        <v>9</v>
      </c>
      <c r="C25" s="22">
        <v>0</v>
      </c>
      <c r="D25" s="1">
        <f t="shared" si="2"/>
        <v>0</v>
      </c>
      <c r="E25" s="1"/>
      <c r="S25" s="5"/>
    </row>
    <row r="26" spans="1:20" ht="15.95" customHeight="1">
      <c r="A26" s="13" t="s">
        <v>10</v>
      </c>
      <c r="B26" s="13"/>
      <c r="C26" s="21">
        <f>SUM(C23:C25)</f>
        <v>100</v>
      </c>
      <c r="D26" s="67">
        <f t="shared" si="2"/>
        <v>100</v>
      </c>
      <c r="E26" s="2"/>
      <c r="S26" s="5"/>
    </row>
    <row r="27" spans="1:20" ht="15.95" customHeight="1"/>
    <row r="28" spans="1:20" ht="15.95" customHeight="1">
      <c r="A28" s="10" t="s">
        <v>252</v>
      </c>
      <c r="C28" s="10"/>
    </row>
    <row r="29" spans="1:20" ht="15.95" customHeight="1">
      <c r="C29" s="10"/>
    </row>
    <row r="30" spans="1:20" ht="15.95" customHeight="1">
      <c r="A30" s="12"/>
      <c r="B30" s="12"/>
      <c r="C30" s="12"/>
      <c r="D30" s="19" t="s">
        <v>7</v>
      </c>
      <c r="E30" s="12" t="s">
        <v>8</v>
      </c>
    </row>
    <row r="31" spans="1:20" ht="15.95" customHeight="1">
      <c r="A31" s="10" t="s">
        <v>26</v>
      </c>
      <c r="C31" s="10"/>
      <c r="D31" s="22">
        <v>4</v>
      </c>
      <c r="E31" s="1">
        <f>D31/D$47*100</f>
        <v>7.5471698113207548</v>
      </c>
    </row>
    <row r="32" spans="1:20" ht="15.95" customHeight="1">
      <c r="A32" s="10" t="s">
        <v>27</v>
      </c>
      <c r="C32" s="10"/>
      <c r="D32" s="22">
        <v>5</v>
      </c>
      <c r="E32" s="1">
        <f t="shared" ref="E32:E46" si="3">D32/D$47*100</f>
        <v>9.433962264150944</v>
      </c>
    </row>
    <row r="33" spans="1:8" ht="15.95" customHeight="1">
      <c r="A33" s="10" t="s">
        <v>28</v>
      </c>
      <c r="C33" s="10"/>
      <c r="D33" s="22">
        <v>6</v>
      </c>
      <c r="E33" s="1">
        <f t="shared" si="3"/>
        <v>11.320754716981133</v>
      </c>
    </row>
    <row r="34" spans="1:8" ht="15.95" customHeight="1">
      <c r="A34" s="10" t="s">
        <v>29</v>
      </c>
      <c r="C34" s="10"/>
      <c r="D34" s="22">
        <v>12</v>
      </c>
      <c r="E34" s="1">
        <f t="shared" si="3"/>
        <v>22.641509433962266</v>
      </c>
    </row>
    <row r="35" spans="1:8" ht="15.95" customHeight="1">
      <c r="A35" s="10" t="s">
        <v>30</v>
      </c>
      <c r="C35" s="10"/>
      <c r="D35" s="22">
        <v>20</v>
      </c>
      <c r="E35" s="1">
        <f t="shared" si="3"/>
        <v>37.735849056603776</v>
      </c>
    </row>
    <row r="36" spans="1:8" ht="15.95" customHeight="1">
      <c r="A36" s="10" t="s">
        <v>31</v>
      </c>
      <c r="C36" s="10"/>
      <c r="D36" s="22">
        <v>1</v>
      </c>
      <c r="E36" s="1">
        <f t="shared" si="3"/>
        <v>1.8867924528301887</v>
      </c>
    </row>
    <row r="37" spans="1:8" ht="15.95" customHeight="1">
      <c r="A37" s="10" t="s">
        <v>32</v>
      </c>
      <c r="C37" s="10"/>
      <c r="D37" s="22">
        <v>2</v>
      </c>
      <c r="E37" s="1">
        <f t="shared" si="3"/>
        <v>3.7735849056603774</v>
      </c>
    </row>
    <row r="38" spans="1:8" ht="15.95" customHeight="1">
      <c r="A38" s="10" t="s">
        <v>33</v>
      </c>
      <c r="C38" s="10"/>
      <c r="D38" s="22">
        <v>2</v>
      </c>
      <c r="E38" s="1">
        <f t="shared" si="3"/>
        <v>3.7735849056603774</v>
      </c>
    </row>
    <row r="39" spans="1:8" ht="15.95" customHeight="1">
      <c r="A39" s="10" t="s">
        <v>34</v>
      </c>
      <c r="C39" s="10"/>
      <c r="D39" s="22">
        <v>1</v>
      </c>
      <c r="E39" s="1">
        <f t="shared" si="3"/>
        <v>1.8867924528301887</v>
      </c>
      <c r="H39" s="10"/>
    </row>
    <row r="40" spans="1:8" ht="15.95" customHeight="1">
      <c r="A40" s="10" t="s">
        <v>35</v>
      </c>
      <c r="C40" s="10"/>
      <c r="D40" s="22">
        <v>0</v>
      </c>
      <c r="E40" s="1">
        <f t="shared" si="3"/>
        <v>0</v>
      </c>
      <c r="H40" s="10"/>
    </row>
    <row r="41" spans="1:8" ht="15.95" customHeight="1">
      <c r="A41" s="10" t="s">
        <v>36</v>
      </c>
      <c r="C41" s="10"/>
      <c r="D41" s="22">
        <v>0</v>
      </c>
      <c r="E41" s="1">
        <f t="shared" si="3"/>
        <v>0</v>
      </c>
      <c r="G41" s="39"/>
      <c r="H41" s="39"/>
    </row>
    <row r="42" spans="1:8" ht="15.95" customHeight="1">
      <c r="A42" s="10" t="s">
        <v>37</v>
      </c>
      <c r="C42" s="10"/>
      <c r="D42" s="22">
        <v>0</v>
      </c>
      <c r="E42" s="1">
        <f t="shared" si="3"/>
        <v>0</v>
      </c>
      <c r="H42" s="10"/>
    </row>
    <row r="43" spans="1:8" ht="15.95" customHeight="1">
      <c r="A43" s="10" t="s">
        <v>38</v>
      </c>
      <c r="C43" s="10"/>
      <c r="D43" s="20">
        <v>2</v>
      </c>
      <c r="E43" s="1">
        <f t="shared" si="3"/>
        <v>3.7735849056603774</v>
      </c>
    </row>
    <row r="44" spans="1:8" ht="15.95" customHeight="1">
      <c r="A44" s="10" t="s">
        <v>39</v>
      </c>
      <c r="C44" s="10"/>
      <c r="D44" s="20">
        <v>0</v>
      </c>
      <c r="E44" s="1">
        <f t="shared" si="3"/>
        <v>0</v>
      </c>
    </row>
    <row r="45" spans="1:8" ht="15.95" customHeight="1">
      <c r="A45" s="10" t="s">
        <v>9</v>
      </c>
      <c r="C45" s="10"/>
      <c r="D45" s="20">
        <v>0</v>
      </c>
      <c r="E45" s="1">
        <f t="shared" si="3"/>
        <v>0</v>
      </c>
    </row>
    <row r="46" spans="1:8" ht="15.95" customHeight="1" thickBot="1">
      <c r="A46" s="40" t="s">
        <v>10</v>
      </c>
      <c r="B46" s="40"/>
      <c r="C46" s="40"/>
      <c r="D46" s="43">
        <f>SUM(D31:D45)</f>
        <v>55</v>
      </c>
      <c r="E46" s="68">
        <f t="shared" si="3"/>
        <v>103.77358490566037</v>
      </c>
    </row>
    <row r="47" spans="1:8" ht="15.95" customHeight="1" thickTop="1">
      <c r="A47" s="41" t="s">
        <v>108</v>
      </c>
      <c r="B47" s="41"/>
      <c r="C47" s="41"/>
      <c r="D47" s="44">
        <v>53</v>
      </c>
      <c r="E47" s="42"/>
    </row>
    <row r="48" spans="1:8" ht="15.95" customHeight="1">
      <c r="A48" s="39" t="s">
        <v>185</v>
      </c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発達障害者編　
　単純集計表（世帯員票）</oddHeader>
    <oddFooter>&amp;C&amp;"HG丸ｺﾞｼｯｸM-PRO,標準"&amp;10&amp;P / &amp;N ページ　(問2～4)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45"/>
  <sheetViews>
    <sheetView zoomScale="80" zoomScaleNormal="80" workbookViewId="0"/>
  </sheetViews>
  <sheetFormatPr defaultRowHeight="13.5"/>
  <cols>
    <col min="1" max="3" width="9" style="10"/>
    <col min="6" max="6" width="4.625" customWidth="1"/>
    <col min="9" max="9" width="4.625" customWidth="1"/>
    <col min="12" max="12" width="9" style="10"/>
    <col min="16" max="16" width="9" style="10"/>
  </cols>
  <sheetData>
    <row r="1" spans="1:10" ht="18" customHeight="1">
      <c r="A1" s="10" t="s">
        <v>241</v>
      </c>
    </row>
    <row r="2" spans="1:10" ht="18" customHeight="1">
      <c r="A2" s="39" t="s">
        <v>185</v>
      </c>
      <c r="B2" s="39"/>
      <c r="C2" s="39"/>
    </row>
    <row r="3" spans="1:10" ht="18" customHeight="1"/>
    <row r="4" spans="1:10" ht="18" customHeight="1">
      <c r="A4" s="13" t="s">
        <v>43</v>
      </c>
      <c r="B4" s="13"/>
      <c r="C4" s="19" t="s">
        <v>7</v>
      </c>
      <c r="D4" s="12" t="s">
        <v>8</v>
      </c>
      <c r="F4" s="37"/>
      <c r="G4" s="13"/>
      <c r="H4" s="13"/>
      <c r="I4" s="13"/>
      <c r="J4" s="15" t="s">
        <v>106</v>
      </c>
    </row>
    <row r="5" spans="1:10" ht="18" customHeight="1">
      <c r="A5" s="11">
        <v>0</v>
      </c>
      <c r="B5" s="11"/>
      <c r="C5" s="22">
        <v>0</v>
      </c>
      <c r="D5" s="1">
        <f>C5/C$14*100</f>
        <v>0</v>
      </c>
      <c r="F5" s="1"/>
      <c r="G5" s="10" t="s">
        <v>46</v>
      </c>
      <c r="H5" s="10"/>
      <c r="I5" s="10"/>
      <c r="J5" s="45">
        <v>5.0199999999999996</v>
      </c>
    </row>
    <row r="6" spans="1:10" ht="18" customHeight="1">
      <c r="A6" s="11">
        <v>1</v>
      </c>
      <c r="B6" s="11"/>
      <c r="C6" s="22">
        <v>0</v>
      </c>
      <c r="D6" s="1">
        <f t="shared" ref="D6:D14" si="0">C6/C$14*100</f>
        <v>0</v>
      </c>
      <c r="F6" s="1"/>
      <c r="G6" s="10" t="s">
        <v>48</v>
      </c>
      <c r="H6" s="10"/>
      <c r="I6" s="10"/>
      <c r="J6" s="45">
        <v>1.24</v>
      </c>
    </row>
    <row r="7" spans="1:10" ht="18" customHeight="1">
      <c r="A7" s="11">
        <v>2</v>
      </c>
      <c r="B7" s="11"/>
      <c r="C7" s="22">
        <v>3</v>
      </c>
      <c r="D7" s="1">
        <f t="shared" si="0"/>
        <v>5.6603773584905666</v>
      </c>
      <c r="F7" s="1"/>
      <c r="G7" s="10" t="s">
        <v>14</v>
      </c>
      <c r="H7" s="10"/>
      <c r="I7" s="10"/>
      <c r="J7" s="45">
        <v>5.0199999999999996</v>
      </c>
    </row>
    <row r="8" spans="1:10" ht="18" customHeight="1">
      <c r="A8" s="11">
        <v>3</v>
      </c>
      <c r="B8" s="11"/>
      <c r="C8" s="22">
        <v>5</v>
      </c>
      <c r="D8" s="1">
        <f t="shared" si="0"/>
        <v>9.433962264150944</v>
      </c>
      <c r="F8" s="1"/>
      <c r="G8" s="23" t="s">
        <v>15</v>
      </c>
      <c r="H8" s="23"/>
      <c r="I8" s="23"/>
      <c r="J8" s="46">
        <v>1.24</v>
      </c>
    </row>
    <row r="9" spans="1:10" ht="18" customHeight="1">
      <c r="A9" s="11">
        <v>4</v>
      </c>
      <c r="B9" s="11"/>
      <c r="C9" s="22">
        <v>2</v>
      </c>
      <c r="D9" s="1">
        <f t="shared" si="0"/>
        <v>3.7735849056603774</v>
      </c>
      <c r="F9" s="1"/>
    </row>
    <row r="10" spans="1:10" ht="18" customHeight="1">
      <c r="A10" s="11">
        <v>5</v>
      </c>
      <c r="B10" s="11"/>
      <c r="C10" s="22">
        <v>26</v>
      </c>
      <c r="D10" s="1">
        <f t="shared" si="0"/>
        <v>49.056603773584904</v>
      </c>
      <c r="F10" s="1"/>
      <c r="G10" s="1"/>
      <c r="H10" s="1"/>
      <c r="I10" s="1"/>
      <c r="J10" s="1"/>
    </row>
    <row r="11" spans="1:10" ht="18" customHeight="1">
      <c r="A11" s="11">
        <v>6</v>
      </c>
      <c r="B11" s="11"/>
      <c r="C11" s="22">
        <v>12</v>
      </c>
      <c r="D11" s="1">
        <f t="shared" si="0"/>
        <v>22.641509433962266</v>
      </c>
      <c r="F11" s="1"/>
      <c r="G11" s="1"/>
      <c r="H11" s="1"/>
      <c r="I11" s="1"/>
      <c r="J11" s="1"/>
    </row>
    <row r="12" spans="1:10" ht="18" customHeight="1">
      <c r="A12" s="11">
        <v>7</v>
      </c>
      <c r="B12" s="11"/>
      <c r="C12" s="22">
        <v>5</v>
      </c>
      <c r="D12" s="1">
        <f t="shared" si="0"/>
        <v>9.433962264150944</v>
      </c>
      <c r="F12" s="1"/>
      <c r="G12" s="1"/>
      <c r="H12" s="1"/>
      <c r="I12" s="1"/>
      <c r="J12" s="1"/>
    </row>
    <row r="13" spans="1:10" ht="18" customHeight="1">
      <c r="A13" s="10" t="s">
        <v>9</v>
      </c>
      <c r="C13" s="22">
        <v>0</v>
      </c>
      <c r="D13" s="1">
        <f t="shared" si="0"/>
        <v>0</v>
      </c>
      <c r="F13" s="1"/>
      <c r="G13" s="1"/>
      <c r="H13" s="1"/>
      <c r="I13" s="1"/>
      <c r="J13" s="1"/>
    </row>
    <row r="14" spans="1:10" ht="18" customHeight="1">
      <c r="A14" s="13" t="s">
        <v>10</v>
      </c>
      <c r="B14" s="13"/>
      <c r="C14" s="21">
        <f>SUM(C5:C13)</f>
        <v>53</v>
      </c>
      <c r="D14" s="67">
        <f t="shared" si="0"/>
        <v>100</v>
      </c>
      <c r="F14" s="2"/>
      <c r="G14" s="2"/>
      <c r="H14" s="2"/>
      <c r="I14" s="2"/>
      <c r="J14" s="2"/>
    </row>
    <row r="15" spans="1:10" ht="18" customHeight="1"/>
    <row r="16" spans="1:10" ht="18" customHeight="1">
      <c r="A16" s="13" t="s">
        <v>44</v>
      </c>
      <c r="B16" s="13"/>
      <c r="C16" s="13"/>
      <c r="D16" s="19" t="s">
        <v>7</v>
      </c>
      <c r="E16" s="12" t="s">
        <v>8</v>
      </c>
      <c r="G16" s="13"/>
      <c r="H16" s="13"/>
      <c r="I16" s="13"/>
      <c r="J16" s="15" t="s">
        <v>6</v>
      </c>
    </row>
    <row r="17" spans="1:18" ht="18" customHeight="1">
      <c r="A17" s="10" t="s">
        <v>232</v>
      </c>
      <c r="D17" s="33">
        <v>0</v>
      </c>
      <c r="E17" s="1">
        <f>D17/D$25*100</f>
        <v>0</v>
      </c>
      <c r="G17" s="10" t="s">
        <v>46</v>
      </c>
      <c r="H17" s="10"/>
      <c r="I17" s="10"/>
      <c r="J17" s="29">
        <v>34.4</v>
      </c>
    </row>
    <row r="18" spans="1:18" ht="18" customHeight="1">
      <c r="A18" s="10" t="s">
        <v>233</v>
      </c>
      <c r="D18" s="33">
        <v>6</v>
      </c>
      <c r="E18" s="1">
        <f t="shared" ref="E18:E25" si="1">D18/D$25*100</f>
        <v>11.320754716981133</v>
      </c>
      <c r="G18" s="10" t="s">
        <v>48</v>
      </c>
      <c r="H18" s="10"/>
      <c r="I18" s="10"/>
      <c r="J18" s="29">
        <v>18.2</v>
      </c>
    </row>
    <row r="19" spans="1:18" ht="18" customHeight="1">
      <c r="A19" s="10" t="s">
        <v>234</v>
      </c>
      <c r="D19" s="33">
        <v>5</v>
      </c>
      <c r="E19" s="1">
        <f t="shared" si="1"/>
        <v>9.433962264150944</v>
      </c>
      <c r="G19" s="10" t="s">
        <v>14</v>
      </c>
      <c r="H19" s="10"/>
      <c r="I19" s="10"/>
      <c r="J19" s="29">
        <v>34.4</v>
      </c>
    </row>
    <row r="20" spans="1:18" ht="18" customHeight="1">
      <c r="A20" s="10" t="s">
        <v>235</v>
      </c>
      <c r="D20" s="33">
        <v>6</v>
      </c>
      <c r="E20" s="1">
        <f t="shared" si="1"/>
        <v>11.320754716981133</v>
      </c>
      <c r="G20" s="23" t="s">
        <v>15</v>
      </c>
      <c r="H20" s="23"/>
      <c r="I20" s="23"/>
      <c r="J20" s="30">
        <v>18.2</v>
      </c>
      <c r="P20" s="39"/>
    </row>
    <row r="21" spans="1:18" ht="18" customHeight="1">
      <c r="A21" s="10" t="s">
        <v>236</v>
      </c>
      <c r="D21" s="33">
        <v>13</v>
      </c>
      <c r="E21" s="1">
        <f t="shared" si="1"/>
        <v>24.528301886792452</v>
      </c>
      <c r="L21" s="39"/>
    </row>
    <row r="22" spans="1:18" ht="18" customHeight="1">
      <c r="A22" s="10" t="s">
        <v>237</v>
      </c>
      <c r="D22" s="33">
        <v>14</v>
      </c>
      <c r="E22" s="1">
        <f t="shared" si="1"/>
        <v>26.415094339622641</v>
      </c>
    </row>
    <row r="23" spans="1:18" ht="18" customHeight="1">
      <c r="A23" s="10" t="s">
        <v>238</v>
      </c>
      <c r="D23" s="33">
        <v>8</v>
      </c>
      <c r="E23" s="1">
        <f t="shared" si="1"/>
        <v>15.09433962264151</v>
      </c>
    </row>
    <row r="24" spans="1:18" ht="18" customHeight="1">
      <c r="A24" s="10" t="s">
        <v>9</v>
      </c>
      <c r="D24" s="36">
        <v>1</v>
      </c>
      <c r="E24" s="1">
        <f t="shared" si="1"/>
        <v>1.8867924528301887</v>
      </c>
    </row>
    <row r="25" spans="1:18" ht="18" customHeight="1">
      <c r="A25" s="13" t="s">
        <v>10</v>
      </c>
      <c r="B25" s="13"/>
      <c r="C25" s="13"/>
      <c r="D25" s="21">
        <f>SUM(D17:D24)</f>
        <v>53</v>
      </c>
      <c r="E25" s="67">
        <f t="shared" si="1"/>
        <v>100</v>
      </c>
    </row>
    <row r="26" spans="1:18" ht="18" customHeight="1"/>
    <row r="27" spans="1:18" ht="18" customHeight="1">
      <c r="A27" s="13" t="s">
        <v>45</v>
      </c>
      <c r="B27" s="13"/>
      <c r="C27" s="13"/>
      <c r="D27" s="19" t="s">
        <v>7</v>
      </c>
      <c r="E27" s="12" t="s">
        <v>8</v>
      </c>
    </row>
    <row r="28" spans="1:18" ht="18" customHeight="1">
      <c r="A28" s="10" t="s">
        <v>170</v>
      </c>
      <c r="D28" s="22">
        <v>3</v>
      </c>
      <c r="E28" s="1">
        <f>D28/D$41*100</f>
        <v>5.6603773584905666</v>
      </c>
      <c r="F28" s="3"/>
      <c r="G28" s="3"/>
      <c r="H28" s="3"/>
      <c r="I28" s="3"/>
      <c r="J28" s="3"/>
      <c r="P28" s="26"/>
      <c r="Q28" s="3"/>
      <c r="R28" s="3"/>
    </row>
    <row r="29" spans="1:18" ht="18" customHeight="1">
      <c r="A29" s="10" t="s">
        <v>190</v>
      </c>
      <c r="D29" s="22">
        <v>2</v>
      </c>
      <c r="E29" s="1">
        <f t="shared" ref="E29:E41" si="2">D29/D$41*100</f>
        <v>3.7735849056603774</v>
      </c>
      <c r="F29" s="2"/>
      <c r="G29" s="2"/>
      <c r="H29" s="2"/>
      <c r="I29" s="2"/>
      <c r="J29" s="2"/>
      <c r="Q29" s="5"/>
      <c r="R29" s="2"/>
    </row>
    <row r="30" spans="1:18" ht="18" customHeight="1">
      <c r="A30" s="10" t="s">
        <v>195</v>
      </c>
      <c r="D30" s="22">
        <v>1</v>
      </c>
      <c r="E30" s="1">
        <f t="shared" si="2"/>
        <v>1.8867924528301887</v>
      </c>
      <c r="F30" s="2"/>
      <c r="G30" s="2"/>
      <c r="H30" s="2"/>
      <c r="I30" s="2"/>
      <c r="J30" s="2"/>
      <c r="L30" s="26"/>
      <c r="M30" s="3"/>
      <c r="N30" s="3"/>
      <c r="Q30" s="5"/>
      <c r="R30" s="2"/>
    </row>
    <row r="31" spans="1:18" ht="18" customHeight="1">
      <c r="A31" s="10" t="s">
        <v>203</v>
      </c>
      <c r="D31" s="22">
        <v>6</v>
      </c>
      <c r="E31" s="1">
        <f t="shared" si="2"/>
        <v>11.320754716981133</v>
      </c>
      <c r="F31" s="2"/>
      <c r="G31" s="2"/>
      <c r="H31" s="2"/>
      <c r="I31" s="2"/>
      <c r="J31" s="2"/>
      <c r="M31" s="3"/>
      <c r="N31" s="2"/>
      <c r="Q31" s="5"/>
      <c r="R31" s="2"/>
    </row>
    <row r="32" spans="1:18" ht="18" customHeight="1">
      <c r="A32" s="10" t="s">
        <v>242</v>
      </c>
      <c r="D32" s="22">
        <v>10</v>
      </c>
      <c r="E32" s="1">
        <f t="shared" si="2"/>
        <v>18.867924528301888</v>
      </c>
      <c r="F32" s="2"/>
      <c r="G32" s="2"/>
      <c r="H32" s="2"/>
      <c r="I32" s="2"/>
      <c r="J32" s="2"/>
      <c r="M32" s="3"/>
      <c r="N32" s="2"/>
      <c r="Q32" s="5"/>
      <c r="R32" s="2"/>
    </row>
    <row r="33" spans="1:18" ht="18" customHeight="1">
      <c r="A33" s="10" t="s">
        <v>243</v>
      </c>
      <c r="D33" s="22">
        <v>7</v>
      </c>
      <c r="E33" s="1">
        <f t="shared" si="2"/>
        <v>13.20754716981132</v>
      </c>
      <c r="F33" s="2"/>
      <c r="G33" s="2"/>
      <c r="H33" s="2"/>
      <c r="I33" s="2"/>
      <c r="J33" s="2"/>
      <c r="M33" s="3"/>
      <c r="N33" s="2"/>
      <c r="Q33" s="5"/>
      <c r="R33" s="2"/>
    </row>
    <row r="34" spans="1:18" ht="18" customHeight="1">
      <c r="A34" s="10" t="s">
        <v>244</v>
      </c>
      <c r="D34" s="22">
        <v>3</v>
      </c>
      <c r="E34" s="1">
        <f t="shared" si="2"/>
        <v>5.6603773584905666</v>
      </c>
      <c r="F34" s="2"/>
      <c r="G34" s="2"/>
      <c r="H34" s="2"/>
      <c r="I34" s="2"/>
      <c r="J34" s="2"/>
      <c r="M34" s="3"/>
      <c r="N34" s="2"/>
      <c r="Q34" s="5"/>
      <c r="R34" s="2"/>
    </row>
    <row r="35" spans="1:18" ht="18" customHeight="1">
      <c r="A35" s="10" t="s">
        <v>245</v>
      </c>
      <c r="D35" s="22">
        <v>5</v>
      </c>
      <c r="E35" s="1">
        <f t="shared" si="2"/>
        <v>9.433962264150944</v>
      </c>
      <c r="F35" s="2"/>
      <c r="G35" s="2"/>
      <c r="H35" s="2"/>
      <c r="I35" s="2"/>
      <c r="J35" s="2"/>
      <c r="L35" s="26"/>
      <c r="M35" s="3"/>
      <c r="N35" s="2"/>
      <c r="R35" s="2"/>
    </row>
    <row r="36" spans="1:18" ht="18" customHeight="1">
      <c r="A36" s="10" t="s">
        <v>246</v>
      </c>
      <c r="D36" s="22">
        <v>5</v>
      </c>
      <c r="E36" s="1">
        <f t="shared" si="2"/>
        <v>9.433962264150944</v>
      </c>
      <c r="F36" s="2"/>
      <c r="G36" s="2"/>
      <c r="H36" s="2"/>
      <c r="I36" s="2"/>
      <c r="J36" s="2"/>
      <c r="N36" s="2"/>
      <c r="R36" s="2"/>
    </row>
    <row r="37" spans="1:18" ht="18" customHeight="1">
      <c r="A37" s="10" t="s">
        <v>247</v>
      </c>
      <c r="D37" s="22">
        <v>3</v>
      </c>
      <c r="E37" s="1">
        <f t="shared" si="2"/>
        <v>5.6603773584905666</v>
      </c>
      <c r="F37" s="2"/>
      <c r="G37" s="2"/>
      <c r="H37" s="2"/>
      <c r="I37" s="2"/>
      <c r="J37" s="2"/>
      <c r="N37" s="2"/>
      <c r="R37" s="2"/>
    </row>
    <row r="38" spans="1:18" ht="18" customHeight="1">
      <c r="A38" s="10" t="s">
        <v>248</v>
      </c>
      <c r="D38" s="22">
        <v>6</v>
      </c>
      <c r="E38" s="1">
        <f t="shared" si="2"/>
        <v>11.320754716981133</v>
      </c>
      <c r="F38" s="2"/>
      <c r="G38" s="2"/>
      <c r="H38" s="2"/>
      <c r="I38" s="2"/>
      <c r="J38" s="2"/>
      <c r="N38" s="2"/>
      <c r="R38" s="2"/>
    </row>
    <row r="39" spans="1:18" ht="18" customHeight="1">
      <c r="A39" s="10" t="s">
        <v>47</v>
      </c>
      <c r="D39" s="20">
        <v>0</v>
      </c>
      <c r="E39" s="1">
        <f t="shared" si="2"/>
        <v>0</v>
      </c>
      <c r="N39" s="2"/>
      <c r="R39" s="2"/>
    </row>
    <row r="40" spans="1:18" ht="18" customHeight="1">
      <c r="A40" s="10" t="s">
        <v>9</v>
      </c>
      <c r="D40" s="20">
        <v>2</v>
      </c>
      <c r="E40" s="1">
        <f t="shared" si="2"/>
        <v>3.7735849056603774</v>
      </c>
      <c r="N40" s="2"/>
      <c r="R40" s="2"/>
    </row>
    <row r="41" spans="1:18" ht="18" customHeight="1">
      <c r="A41" s="13" t="s">
        <v>10</v>
      </c>
      <c r="B41" s="13"/>
      <c r="C41" s="13"/>
      <c r="D41" s="21">
        <f>SUM(D28:D40)</f>
        <v>53</v>
      </c>
      <c r="E41" s="67">
        <f t="shared" si="2"/>
        <v>100</v>
      </c>
      <c r="N41" s="2"/>
      <c r="R41" s="2"/>
    </row>
    <row r="42" spans="1:18">
      <c r="N42" s="2"/>
      <c r="R42" s="2"/>
    </row>
    <row r="43" spans="1:18">
      <c r="N43" s="2"/>
    </row>
    <row r="44" spans="1:18">
      <c r="N44" s="2"/>
    </row>
    <row r="45" spans="1:18">
      <c r="N45" s="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発達障害者編　
　単純集計表（世帯員票）</oddHeader>
    <oddFooter>&amp;C&amp;"HG丸ｺﾞｼｯｸM-PRO,標準"&amp;10&amp;P / &amp;N ページ　(問5)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50"/>
  <sheetViews>
    <sheetView zoomScale="80" zoomScaleNormal="80" workbookViewId="0"/>
  </sheetViews>
  <sheetFormatPr defaultRowHeight="13.5"/>
  <cols>
    <col min="1" max="5" width="9" style="10"/>
    <col min="9" max="9" width="4.625" customWidth="1"/>
    <col min="10" max="12" width="9" style="10"/>
    <col min="16" max="18" width="9" style="10"/>
  </cols>
  <sheetData>
    <row r="1" spans="1:7" ht="15.95" customHeight="1">
      <c r="A1" s="10" t="s">
        <v>239</v>
      </c>
    </row>
    <row r="2" spans="1:7" ht="15.95" customHeight="1"/>
    <row r="3" spans="1:7" ht="15.95" customHeight="1">
      <c r="A3" s="13"/>
      <c r="B3" s="13"/>
      <c r="C3" s="13"/>
      <c r="D3" s="13"/>
      <c r="E3" s="13"/>
      <c r="F3" s="19" t="s">
        <v>7</v>
      </c>
      <c r="G3" s="12" t="s">
        <v>8</v>
      </c>
    </row>
    <row r="4" spans="1:7" ht="15.95" customHeight="1">
      <c r="A4" s="10" t="s">
        <v>49</v>
      </c>
      <c r="F4" s="22">
        <v>43</v>
      </c>
      <c r="G4" s="1">
        <f>F4/F$9*100</f>
        <v>43</v>
      </c>
    </row>
    <row r="5" spans="1:7" ht="15.95" customHeight="1">
      <c r="A5" s="10" t="s">
        <v>50</v>
      </c>
      <c r="F5" s="22">
        <v>5</v>
      </c>
      <c r="G5" s="1">
        <f t="shared" ref="G5:G9" si="0">F5/F$9*100</f>
        <v>5</v>
      </c>
    </row>
    <row r="6" spans="1:7" ht="15.95" customHeight="1">
      <c r="A6" s="10" t="s">
        <v>51</v>
      </c>
      <c r="F6" s="22">
        <v>3</v>
      </c>
      <c r="G6" s="1">
        <f t="shared" si="0"/>
        <v>3</v>
      </c>
    </row>
    <row r="7" spans="1:7" ht="15.95" customHeight="1">
      <c r="A7" s="10" t="s">
        <v>52</v>
      </c>
      <c r="F7" s="22">
        <v>48</v>
      </c>
      <c r="G7" s="1">
        <f t="shared" si="0"/>
        <v>48</v>
      </c>
    </row>
    <row r="8" spans="1:7" ht="15.95" customHeight="1">
      <c r="A8" s="10" t="s">
        <v>9</v>
      </c>
      <c r="F8" s="22">
        <v>1</v>
      </c>
      <c r="G8" s="1">
        <f t="shared" si="0"/>
        <v>1</v>
      </c>
    </row>
    <row r="9" spans="1:7" ht="15.95" customHeight="1">
      <c r="A9" s="13" t="s">
        <v>10</v>
      </c>
      <c r="B9" s="13"/>
      <c r="C9" s="13"/>
      <c r="D9" s="13"/>
      <c r="E9" s="13"/>
      <c r="F9" s="21">
        <f>SUM(F4:F8)</f>
        <v>100</v>
      </c>
      <c r="G9" s="67">
        <f t="shared" si="0"/>
        <v>100</v>
      </c>
    </row>
    <row r="10" spans="1:7" ht="15.95" customHeight="1">
      <c r="A10" s="26"/>
      <c r="B10" s="26"/>
      <c r="C10" s="26"/>
      <c r="D10" s="26"/>
      <c r="E10" s="26"/>
      <c r="F10" s="3"/>
      <c r="G10" s="2"/>
    </row>
    <row r="11" spans="1:7" ht="15.95" customHeight="1"/>
    <row r="12" spans="1:7" ht="15.95" customHeight="1">
      <c r="A12" s="10" t="s">
        <v>240</v>
      </c>
    </row>
    <row r="13" spans="1:7" ht="15.95" customHeight="1">
      <c r="A13" s="39" t="s">
        <v>198</v>
      </c>
    </row>
    <row r="14" spans="1:7" ht="15.95" customHeight="1"/>
    <row r="15" spans="1:7" ht="15.95" customHeight="1">
      <c r="A15" s="10" t="s">
        <v>107</v>
      </c>
      <c r="D15"/>
      <c r="E15"/>
    </row>
    <row r="16" spans="1:7" ht="15.95" customHeight="1">
      <c r="A16" s="13"/>
      <c r="B16" s="13"/>
      <c r="C16" s="13"/>
      <c r="D16" s="19" t="s">
        <v>7</v>
      </c>
      <c r="E16" s="12" t="s">
        <v>8</v>
      </c>
      <c r="F16" s="3"/>
    </row>
    <row r="17" spans="1:12" ht="15.95" customHeight="1">
      <c r="A17" s="10" t="s">
        <v>26</v>
      </c>
      <c r="D17" s="22">
        <v>4</v>
      </c>
      <c r="E17" s="1">
        <f>D17/D$33*100</f>
        <v>7.8431372549019605</v>
      </c>
      <c r="F17" s="1"/>
    </row>
    <row r="18" spans="1:12" ht="15.95" customHeight="1">
      <c r="A18" s="10" t="s">
        <v>27</v>
      </c>
      <c r="D18" s="22">
        <v>4</v>
      </c>
      <c r="E18" s="1">
        <f t="shared" ref="E18:E32" si="1">D18/D$33*100</f>
        <v>7.8431372549019605</v>
      </c>
      <c r="F18" s="1"/>
    </row>
    <row r="19" spans="1:12" ht="15.95" customHeight="1">
      <c r="A19" s="10" t="s">
        <v>28</v>
      </c>
      <c r="D19" s="22">
        <v>8</v>
      </c>
      <c r="E19" s="1">
        <f t="shared" si="1"/>
        <v>15.686274509803921</v>
      </c>
      <c r="F19" s="1"/>
    </row>
    <row r="20" spans="1:12" ht="15.95" customHeight="1">
      <c r="A20" s="10" t="s">
        <v>29</v>
      </c>
      <c r="D20" s="22">
        <v>10</v>
      </c>
      <c r="E20" s="1">
        <f t="shared" si="1"/>
        <v>19.607843137254903</v>
      </c>
      <c r="F20" s="1"/>
    </row>
    <row r="21" spans="1:12" ht="15.95" customHeight="1">
      <c r="A21" s="10" t="s">
        <v>30</v>
      </c>
      <c r="D21" s="22">
        <v>17</v>
      </c>
      <c r="E21" s="1">
        <f t="shared" si="1"/>
        <v>33.333333333333329</v>
      </c>
      <c r="F21" s="1"/>
    </row>
    <row r="22" spans="1:12" ht="15.95" customHeight="1">
      <c r="A22" s="10" t="s">
        <v>31</v>
      </c>
      <c r="D22" s="22">
        <v>1</v>
      </c>
      <c r="E22" s="1">
        <f t="shared" si="1"/>
        <v>1.9607843137254901</v>
      </c>
      <c r="F22" s="1"/>
    </row>
    <row r="23" spans="1:12" ht="15.95" customHeight="1">
      <c r="A23" s="10" t="s">
        <v>32</v>
      </c>
      <c r="D23" s="22">
        <v>2</v>
      </c>
      <c r="E23" s="1">
        <f t="shared" si="1"/>
        <v>3.9215686274509802</v>
      </c>
      <c r="F23" s="1"/>
    </row>
    <row r="24" spans="1:12" ht="15.95" customHeight="1">
      <c r="A24" s="10" t="s">
        <v>33</v>
      </c>
      <c r="D24" s="22">
        <v>2</v>
      </c>
      <c r="E24" s="1">
        <f t="shared" si="1"/>
        <v>3.9215686274509802</v>
      </c>
      <c r="F24" s="1"/>
      <c r="L24" s="39"/>
    </row>
    <row r="25" spans="1:12" ht="15.95" customHeight="1">
      <c r="A25" s="10" t="s">
        <v>34</v>
      </c>
      <c r="D25" s="22">
        <v>0</v>
      </c>
      <c r="E25" s="1">
        <f t="shared" si="1"/>
        <v>0</v>
      </c>
      <c r="F25" s="1"/>
    </row>
    <row r="26" spans="1:12" ht="15.95" customHeight="1">
      <c r="A26" s="10" t="s">
        <v>35</v>
      </c>
      <c r="D26" s="22">
        <v>0</v>
      </c>
      <c r="E26" s="1">
        <f t="shared" si="1"/>
        <v>0</v>
      </c>
      <c r="F26" s="1"/>
    </row>
    <row r="27" spans="1:12" ht="15.95" customHeight="1">
      <c r="A27" s="10" t="s">
        <v>36</v>
      </c>
      <c r="D27" s="22">
        <v>0</v>
      </c>
      <c r="E27" s="1">
        <f t="shared" si="1"/>
        <v>0</v>
      </c>
      <c r="F27" s="1"/>
    </row>
    <row r="28" spans="1:12" ht="15.95" customHeight="1">
      <c r="A28" s="10" t="s">
        <v>37</v>
      </c>
      <c r="D28" s="22">
        <v>0</v>
      </c>
      <c r="E28" s="1">
        <f t="shared" si="1"/>
        <v>0</v>
      </c>
      <c r="F28" s="1"/>
    </row>
    <row r="29" spans="1:12" ht="15.95" customHeight="1">
      <c r="A29" s="10" t="s">
        <v>38</v>
      </c>
      <c r="D29" s="22">
        <v>2</v>
      </c>
      <c r="E29" s="1">
        <f t="shared" si="1"/>
        <v>3.9215686274509802</v>
      </c>
      <c r="F29" s="1"/>
    </row>
    <row r="30" spans="1:12" ht="15.95" customHeight="1">
      <c r="A30" s="10" t="s">
        <v>39</v>
      </c>
      <c r="D30" s="22">
        <v>0</v>
      </c>
      <c r="E30" s="1">
        <f t="shared" si="1"/>
        <v>0</v>
      </c>
      <c r="F30" s="1"/>
    </row>
    <row r="31" spans="1:12" ht="15.95" customHeight="1">
      <c r="A31" s="10" t="s">
        <v>9</v>
      </c>
      <c r="D31" s="20">
        <v>2</v>
      </c>
      <c r="E31" s="1">
        <f t="shared" si="1"/>
        <v>3.9215686274509802</v>
      </c>
      <c r="F31" s="1"/>
      <c r="G31" s="10"/>
      <c r="H31" s="10"/>
      <c r="I31" s="10"/>
      <c r="J31"/>
      <c r="K31"/>
    </row>
    <row r="32" spans="1:12" ht="15.95" customHeight="1" thickBot="1">
      <c r="A32" s="40" t="s">
        <v>10</v>
      </c>
      <c r="B32" s="40"/>
      <c r="C32" s="40"/>
      <c r="D32" s="43">
        <f>SUM(D17:D31)</f>
        <v>52</v>
      </c>
      <c r="E32" s="68">
        <f t="shared" si="1"/>
        <v>101.96078431372548</v>
      </c>
      <c r="F32" s="2"/>
      <c r="G32" s="10"/>
      <c r="H32" s="10"/>
      <c r="I32" s="10"/>
      <c r="J32"/>
      <c r="K32"/>
    </row>
    <row r="33" spans="1:11" ht="15.95" customHeight="1" thickTop="1">
      <c r="A33" s="41" t="s">
        <v>108</v>
      </c>
      <c r="B33" s="41"/>
      <c r="C33" s="41"/>
      <c r="D33" s="44">
        <v>51</v>
      </c>
      <c r="E33" s="42"/>
      <c r="G33" s="10"/>
      <c r="H33" s="10"/>
      <c r="I33" s="10"/>
      <c r="J33"/>
      <c r="K33"/>
    </row>
    <row r="34" spans="1:11" ht="15.95" customHeight="1"/>
    <row r="35" spans="1:11" ht="15.95" customHeight="1">
      <c r="A35" s="10" t="s">
        <v>53</v>
      </c>
      <c r="D35"/>
      <c r="E35"/>
    </row>
    <row r="36" spans="1:11" ht="15.95" customHeight="1">
      <c r="A36" s="13" t="s">
        <v>44</v>
      </c>
      <c r="B36" s="13"/>
      <c r="C36" s="13"/>
      <c r="D36" s="19" t="s">
        <v>7</v>
      </c>
      <c r="E36" s="12" t="s">
        <v>8</v>
      </c>
      <c r="G36" s="13"/>
      <c r="H36" s="13"/>
      <c r="I36" s="13"/>
      <c r="J36" s="15" t="s">
        <v>6</v>
      </c>
    </row>
    <row r="37" spans="1:11" ht="15.95" customHeight="1">
      <c r="A37" s="10" t="s">
        <v>233</v>
      </c>
      <c r="D37" s="33">
        <v>6</v>
      </c>
      <c r="E37" s="1">
        <f>D37/D$44*100</f>
        <v>11.76470588235294</v>
      </c>
      <c r="G37" s="10" t="s">
        <v>46</v>
      </c>
      <c r="H37" s="10"/>
      <c r="I37" s="10"/>
      <c r="J37" s="29">
        <v>32.6</v>
      </c>
    </row>
    <row r="38" spans="1:11" ht="15.95" customHeight="1">
      <c r="A38" s="10" t="s">
        <v>234</v>
      </c>
      <c r="D38" s="33">
        <v>4</v>
      </c>
      <c r="E38" s="1">
        <f t="shared" ref="E38:E44" si="2">D38/D$44*100</f>
        <v>7.8431372549019605</v>
      </c>
      <c r="G38" s="10" t="s">
        <v>48</v>
      </c>
      <c r="H38" s="10"/>
      <c r="I38" s="10"/>
      <c r="J38" s="29">
        <v>17.899999999999999</v>
      </c>
    </row>
    <row r="39" spans="1:11" ht="15.95" customHeight="1">
      <c r="A39" s="10" t="s">
        <v>235</v>
      </c>
      <c r="D39" s="33">
        <v>8</v>
      </c>
      <c r="E39" s="1">
        <f t="shared" si="2"/>
        <v>15.686274509803921</v>
      </c>
      <c r="G39" s="10" t="s">
        <v>14</v>
      </c>
      <c r="H39" s="10"/>
      <c r="I39" s="10"/>
      <c r="J39" s="29">
        <v>32.6</v>
      </c>
    </row>
    <row r="40" spans="1:11" ht="15.95" customHeight="1">
      <c r="A40" s="10" t="s">
        <v>236</v>
      </c>
      <c r="D40" s="33">
        <v>12</v>
      </c>
      <c r="E40" s="1">
        <f t="shared" si="2"/>
        <v>23.52941176470588</v>
      </c>
      <c r="G40" s="23" t="s">
        <v>15</v>
      </c>
      <c r="H40" s="23"/>
      <c r="I40" s="23"/>
      <c r="J40" s="30">
        <v>17.899999999999999</v>
      </c>
    </row>
    <row r="41" spans="1:11" ht="15.95" customHeight="1">
      <c r="A41" s="10" t="s">
        <v>237</v>
      </c>
      <c r="D41" s="33">
        <v>11</v>
      </c>
      <c r="E41" s="1">
        <f t="shared" si="2"/>
        <v>21.568627450980394</v>
      </c>
    </row>
    <row r="42" spans="1:11" ht="15.95" customHeight="1">
      <c r="A42" s="10" t="s">
        <v>238</v>
      </c>
      <c r="D42" s="33">
        <v>6</v>
      </c>
      <c r="E42" s="1">
        <f t="shared" si="2"/>
        <v>11.76470588235294</v>
      </c>
    </row>
    <row r="43" spans="1:11" ht="15.95" customHeight="1">
      <c r="A43" s="10" t="s">
        <v>9</v>
      </c>
      <c r="D43" s="33">
        <v>4</v>
      </c>
      <c r="E43" s="1">
        <f t="shared" si="2"/>
        <v>7.8431372549019605</v>
      </c>
    </row>
    <row r="44" spans="1:11" ht="15.95" customHeight="1">
      <c r="A44" s="13" t="s">
        <v>10</v>
      </c>
      <c r="B44" s="13"/>
      <c r="C44" s="13"/>
      <c r="D44" s="21">
        <f>SUM(D37:D43)</f>
        <v>51</v>
      </c>
      <c r="E44" s="67">
        <f t="shared" si="2"/>
        <v>100</v>
      </c>
    </row>
    <row r="45" spans="1:11">
      <c r="A45" s="26"/>
      <c r="B45" s="26"/>
      <c r="C45" s="26"/>
      <c r="D45" s="3"/>
      <c r="E45" s="2"/>
    </row>
    <row r="46" spans="1:11">
      <c r="E46"/>
    </row>
    <row r="47" spans="1:11">
      <c r="E47"/>
    </row>
    <row r="48" spans="1:11">
      <c r="E48"/>
    </row>
    <row r="49" spans="5:5">
      <c r="E49"/>
    </row>
    <row r="50" spans="5:5">
      <c r="E50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発達障害者編　
　単純集計表（世帯員票）</oddHeader>
    <oddFooter>&amp;C&amp;"HG丸ｺﾞｼｯｸM-PRO,標準"&amp;10&amp;P / &amp;N ページ　(問6～7)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S45"/>
  <sheetViews>
    <sheetView zoomScale="80" zoomScaleNormal="80" workbookViewId="0"/>
  </sheetViews>
  <sheetFormatPr defaultRowHeight="13.5"/>
  <cols>
    <col min="1" max="5" width="9" style="10"/>
    <col min="8" max="8" width="4.625" customWidth="1"/>
    <col min="10" max="12" width="9" style="10"/>
    <col min="16" max="18" width="9" style="10"/>
  </cols>
  <sheetData>
    <row r="1" spans="1:7" ht="15.95" customHeight="1">
      <c r="A1" s="10" t="s">
        <v>230</v>
      </c>
    </row>
    <row r="2" spans="1:7" ht="15.95" customHeight="1"/>
    <row r="3" spans="1:7" ht="15.95" customHeight="1">
      <c r="A3" s="13"/>
      <c r="B3" s="13"/>
      <c r="C3" s="13"/>
      <c r="D3" s="13"/>
      <c r="E3" s="13"/>
      <c r="F3" s="19" t="s">
        <v>7</v>
      </c>
      <c r="G3" s="12" t="s">
        <v>8</v>
      </c>
    </row>
    <row r="4" spans="1:7" ht="15.95" customHeight="1">
      <c r="A4" s="10" t="s">
        <v>49</v>
      </c>
      <c r="F4" s="49">
        <v>26</v>
      </c>
      <c r="G4" s="1">
        <f>F4/F$9*100</f>
        <v>26</v>
      </c>
    </row>
    <row r="5" spans="1:7" ht="15.95" customHeight="1">
      <c r="A5" s="10" t="s">
        <v>50</v>
      </c>
      <c r="F5" s="22">
        <v>7</v>
      </c>
      <c r="G5" s="1">
        <f t="shared" ref="G5:G9" si="0">F5/F$9*100</f>
        <v>7.0000000000000009</v>
      </c>
    </row>
    <row r="6" spans="1:7" ht="15.95" customHeight="1">
      <c r="A6" s="10" t="s">
        <v>51</v>
      </c>
      <c r="F6" s="22">
        <v>19</v>
      </c>
      <c r="G6" s="1">
        <f t="shared" si="0"/>
        <v>19</v>
      </c>
    </row>
    <row r="7" spans="1:7" ht="15.95" customHeight="1">
      <c r="A7" s="10" t="s">
        <v>52</v>
      </c>
      <c r="F7" s="22">
        <v>43</v>
      </c>
      <c r="G7" s="1">
        <f t="shared" si="0"/>
        <v>43</v>
      </c>
    </row>
    <row r="8" spans="1:7" ht="15.95" customHeight="1">
      <c r="A8" s="10" t="s">
        <v>9</v>
      </c>
      <c r="F8" s="22">
        <v>5</v>
      </c>
      <c r="G8" s="1">
        <f t="shared" si="0"/>
        <v>5</v>
      </c>
    </row>
    <row r="9" spans="1:7" ht="15.95" customHeight="1">
      <c r="A9" s="13" t="s">
        <v>10</v>
      </c>
      <c r="B9" s="13"/>
      <c r="C9" s="13"/>
      <c r="D9" s="13"/>
      <c r="E9" s="13"/>
      <c r="F9" s="21">
        <f>SUM(F4:F8)</f>
        <v>100</v>
      </c>
      <c r="G9" s="67">
        <f t="shared" si="0"/>
        <v>100</v>
      </c>
    </row>
    <row r="10" spans="1:7" ht="15.95" customHeight="1"/>
    <row r="11" spans="1:7" ht="15.95" customHeight="1"/>
    <row r="12" spans="1:7" ht="15.95" customHeight="1">
      <c r="A12" s="10" t="s">
        <v>231</v>
      </c>
      <c r="D12"/>
      <c r="E12"/>
    </row>
    <row r="13" spans="1:7" ht="15.95" customHeight="1">
      <c r="A13" s="39" t="s">
        <v>205</v>
      </c>
      <c r="B13" s="39"/>
      <c r="C13" s="39"/>
      <c r="D13"/>
      <c r="E13"/>
    </row>
    <row r="14" spans="1:7" ht="15.95" customHeight="1">
      <c r="D14"/>
      <c r="E14"/>
    </row>
    <row r="15" spans="1:7" ht="15.95" customHeight="1">
      <c r="A15" s="10" t="s">
        <v>107</v>
      </c>
      <c r="D15"/>
      <c r="E15"/>
    </row>
    <row r="16" spans="1:7" ht="15.95" customHeight="1">
      <c r="A16" s="13"/>
      <c r="B16" s="13"/>
      <c r="C16" s="13"/>
      <c r="D16" s="19" t="s">
        <v>7</v>
      </c>
      <c r="E16" s="12" t="s">
        <v>8</v>
      </c>
      <c r="F16" s="3"/>
    </row>
    <row r="17" spans="1:19" ht="15.95" customHeight="1">
      <c r="A17" s="10" t="s">
        <v>26</v>
      </c>
      <c r="D17" s="22">
        <v>5</v>
      </c>
      <c r="E17" s="1">
        <f>D17/D$33*100</f>
        <v>9.6153846153846168</v>
      </c>
      <c r="F17" s="1"/>
    </row>
    <row r="18" spans="1:19" ht="15.95" customHeight="1">
      <c r="A18" s="10" t="s">
        <v>27</v>
      </c>
      <c r="D18" s="22">
        <v>4</v>
      </c>
      <c r="E18" s="1">
        <f t="shared" ref="E18:E32" si="1">D18/D$33*100</f>
        <v>7.6923076923076925</v>
      </c>
      <c r="F18" s="1"/>
    </row>
    <row r="19" spans="1:19" ht="15.95" customHeight="1">
      <c r="A19" s="10" t="s">
        <v>28</v>
      </c>
      <c r="D19" s="22">
        <v>7</v>
      </c>
      <c r="E19" s="1">
        <f t="shared" si="1"/>
        <v>13.461538461538462</v>
      </c>
      <c r="F19" s="1"/>
    </row>
    <row r="20" spans="1:19" ht="15.95" customHeight="1">
      <c r="A20" s="10" t="s">
        <v>29</v>
      </c>
      <c r="D20" s="22">
        <v>13</v>
      </c>
      <c r="E20" s="1">
        <f t="shared" si="1"/>
        <v>25</v>
      </c>
      <c r="F20" s="1"/>
    </row>
    <row r="21" spans="1:19" ht="15.95" customHeight="1">
      <c r="A21" s="10" t="s">
        <v>30</v>
      </c>
      <c r="D21" s="22">
        <v>16</v>
      </c>
      <c r="E21" s="1">
        <f t="shared" si="1"/>
        <v>30.76923076923077</v>
      </c>
      <c r="F21" s="1"/>
    </row>
    <row r="22" spans="1:19" ht="15.95" customHeight="1">
      <c r="A22" s="10" t="s">
        <v>31</v>
      </c>
      <c r="D22" s="22">
        <v>1</v>
      </c>
      <c r="E22" s="1">
        <f t="shared" si="1"/>
        <v>1.9230769230769231</v>
      </c>
      <c r="F22" s="1"/>
    </row>
    <row r="23" spans="1:19" ht="15.95" customHeight="1">
      <c r="A23" s="10" t="s">
        <v>32</v>
      </c>
      <c r="D23" s="22">
        <v>1</v>
      </c>
      <c r="E23" s="1">
        <f t="shared" si="1"/>
        <v>1.9230769230769231</v>
      </c>
      <c r="F23" s="1"/>
    </row>
    <row r="24" spans="1:19" ht="15.95" customHeight="1">
      <c r="A24" s="10" t="s">
        <v>33</v>
      </c>
      <c r="D24" s="22">
        <v>3</v>
      </c>
      <c r="E24" s="1">
        <f t="shared" si="1"/>
        <v>5.7692307692307692</v>
      </c>
      <c r="F24" s="1"/>
    </row>
    <row r="25" spans="1:19" ht="15.95" customHeight="1">
      <c r="A25" s="10" t="s">
        <v>34</v>
      </c>
      <c r="D25" s="22">
        <v>0</v>
      </c>
      <c r="E25" s="1">
        <f t="shared" si="1"/>
        <v>0</v>
      </c>
      <c r="F25" s="1"/>
    </row>
    <row r="26" spans="1:19" ht="15.95" customHeight="1">
      <c r="A26" s="10" t="s">
        <v>35</v>
      </c>
      <c r="D26" s="20">
        <v>0</v>
      </c>
      <c r="E26" s="1">
        <f t="shared" si="1"/>
        <v>0</v>
      </c>
      <c r="F26" s="1"/>
    </row>
    <row r="27" spans="1:19" ht="15.95" customHeight="1">
      <c r="A27" s="10" t="s">
        <v>36</v>
      </c>
      <c r="D27" s="20">
        <v>1</v>
      </c>
      <c r="E27" s="1">
        <f t="shared" si="1"/>
        <v>1.9230769230769231</v>
      </c>
      <c r="F27" s="1"/>
    </row>
    <row r="28" spans="1:19" ht="15.95" customHeight="1">
      <c r="A28" s="10" t="s">
        <v>37</v>
      </c>
      <c r="D28" s="20">
        <v>0</v>
      </c>
      <c r="E28" s="1">
        <f t="shared" si="1"/>
        <v>0</v>
      </c>
      <c r="F28" s="1"/>
    </row>
    <row r="29" spans="1:19" ht="15.95" customHeight="1">
      <c r="A29" s="10" t="s">
        <v>38</v>
      </c>
      <c r="D29" s="20">
        <v>3</v>
      </c>
      <c r="E29" s="1">
        <f t="shared" si="1"/>
        <v>5.7692307692307692</v>
      </c>
      <c r="F29" s="1"/>
    </row>
    <row r="30" spans="1:19" ht="15.95" customHeight="1">
      <c r="A30" s="10" t="s">
        <v>39</v>
      </c>
      <c r="D30" s="20">
        <v>0</v>
      </c>
      <c r="E30" s="1">
        <f t="shared" si="1"/>
        <v>0</v>
      </c>
      <c r="F30" s="1"/>
      <c r="M30" s="5"/>
    </row>
    <row r="31" spans="1:19" ht="15.95" customHeight="1">
      <c r="A31" s="10" t="s">
        <v>9</v>
      </c>
      <c r="D31" s="20">
        <v>1</v>
      </c>
      <c r="E31" s="1">
        <f t="shared" si="1"/>
        <v>1.9230769230769231</v>
      </c>
      <c r="F31" s="1"/>
      <c r="M31" s="5"/>
    </row>
    <row r="32" spans="1:19" ht="15.95" customHeight="1" thickBot="1">
      <c r="A32" s="40" t="s">
        <v>10</v>
      </c>
      <c r="B32" s="40"/>
      <c r="C32" s="40"/>
      <c r="D32" s="43">
        <f>SUM(D17:D31)</f>
        <v>55</v>
      </c>
      <c r="E32" s="68">
        <f t="shared" si="1"/>
        <v>105.76923076923077</v>
      </c>
      <c r="F32" s="2"/>
      <c r="M32" s="5"/>
      <c r="S32" s="6"/>
    </row>
    <row r="33" spans="1:19" ht="15.95" customHeight="1" thickTop="1">
      <c r="A33" s="41" t="s">
        <v>108</v>
      </c>
      <c r="B33" s="41"/>
      <c r="C33" s="41"/>
      <c r="D33" s="44">
        <v>52</v>
      </c>
      <c r="E33" s="48"/>
      <c r="F33" s="2"/>
      <c r="M33" s="5"/>
      <c r="S33" s="6"/>
    </row>
    <row r="34" spans="1:19" ht="15.95" customHeight="1">
      <c r="S34" s="6"/>
    </row>
    <row r="35" spans="1:19" ht="15.95" customHeight="1">
      <c r="A35" s="10" t="s">
        <v>53</v>
      </c>
      <c r="D35"/>
      <c r="E35"/>
      <c r="S35" s="6"/>
    </row>
    <row r="36" spans="1:19" ht="15.95" customHeight="1">
      <c r="A36" s="13" t="s">
        <v>44</v>
      </c>
      <c r="B36" s="13"/>
      <c r="C36" s="19" t="s">
        <v>7</v>
      </c>
      <c r="D36" s="12" t="s">
        <v>8</v>
      </c>
      <c r="F36" s="13"/>
      <c r="G36" s="13"/>
      <c r="H36" s="13"/>
      <c r="I36" s="15" t="s">
        <v>159</v>
      </c>
      <c r="S36" s="7"/>
    </row>
    <row r="37" spans="1:19" ht="15.95" customHeight="1">
      <c r="A37" s="26" t="s">
        <v>232</v>
      </c>
      <c r="B37" s="26"/>
      <c r="C37" s="33">
        <v>0</v>
      </c>
      <c r="D37" s="1">
        <f>C37/C$45*100</f>
        <v>0</v>
      </c>
      <c r="F37" s="10" t="s">
        <v>46</v>
      </c>
      <c r="G37" s="10"/>
      <c r="H37" s="10"/>
      <c r="I37" s="16">
        <v>36.4</v>
      </c>
    </row>
    <row r="38" spans="1:19" ht="15.95" customHeight="1">
      <c r="A38" s="10" t="s">
        <v>233</v>
      </c>
      <c r="C38" s="33">
        <v>3</v>
      </c>
      <c r="D38" s="1">
        <f t="shared" ref="D38:D45" si="2">C38/C$45*100</f>
        <v>5.7692307692307692</v>
      </c>
      <c r="F38" s="10" t="s">
        <v>48</v>
      </c>
      <c r="G38" s="10"/>
      <c r="H38" s="10"/>
      <c r="I38" s="16">
        <v>16.899999999999999</v>
      </c>
    </row>
    <row r="39" spans="1:19" ht="15.95" customHeight="1">
      <c r="A39" s="10" t="s">
        <v>234</v>
      </c>
      <c r="C39" s="33">
        <v>4</v>
      </c>
      <c r="D39" s="1">
        <f t="shared" si="2"/>
        <v>7.6923076923076925</v>
      </c>
      <c r="F39" s="10" t="s">
        <v>14</v>
      </c>
      <c r="G39" s="10"/>
      <c r="H39" s="10"/>
      <c r="I39" s="16">
        <v>36.4</v>
      </c>
    </row>
    <row r="40" spans="1:19" ht="15.95" customHeight="1">
      <c r="A40" s="10" t="s">
        <v>235</v>
      </c>
      <c r="C40" s="33">
        <v>9</v>
      </c>
      <c r="D40" s="1">
        <f t="shared" si="2"/>
        <v>17.307692307692307</v>
      </c>
      <c r="F40" s="23" t="s">
        <v>15</v>
      </c>
      <c r="G40" s="23"/>
      <c r="H40" s="23"/>
      <c r="I40" s="50">
        <v>16.899999999999999</v>
      </c>
    </row>
    <row r="41" spans="1:19" ht="15.95" customHeight="1">
      <c r="A41" s="10" t="s">
        <v>236</v>
      </c>
      <c r="C41" s="33">
        <v>9</v>
      </c>
      <c r="D41" s="1">
        <f t="shared" si="2"/>
        <v>17.307692307692307</v>
      </c>
      <c r="F41" s="10"/>
      <c r="G41" s="10"/>
      <c r="H41" s="10"/>
    </row>
    <row r="42" spans="1:19" ht="15.95" customHeight="1">
      <c r="A42" s="10" t="s">
        <v>237</v>
      </c>
      <c r="C42" s="33">
        <v>15</v>
      </c>
      <c r="D42" s="1">
        <f t="shared" si="2"/>
        <v>28.846153846153843</v>
      </c>
    </row>
    <row r="43" spans="1:19" ht="15.95" customHeight="1">
      <c r="A43" s="10" t="s">
        <v>238</v>
      </c>
      <c r="C43" s="33">
        <v>9</v>
      </c>
      <c r="D43" s="1">
        <f t="shared" si="2"/>
        <v>17.307692307692307</v>
      </c>
    </row>
    <row r="44" spans="1:19" ht="15.95" customHeight="1">
      <c r="A44" s="10" t="s">
        <v>9</v>
      </c>
      <c r="C44" s="33">
        <v>3</v>
      </c>
      <c r="D44" s="1">
        <f t="shared" si="2"/>
        <v>5.7692307692307692</v>
      </c>
    </row>
    <row r="45" spans="1:19" ht="15.95" customHeight="1">
      <c r="A45" s="13" t="s">
        <v>10</v>
      </c>
      <c r="B45" s="13"/>
      <c r="C45" s="21">
        <f>SUM(C37:C44)</f>
        <v>52</v>
      </c>
      <c r="D45" s="67">
        <f t="shared" si="2"/>
        <v>100</v>
      </c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発達障害者編　
　単純集計表（世帯員票）</oddHeader>
    <oddFooter>&amp;C&amp;"HG丸ｺﾞｼｯｸM-PRO,標準"&amp;10&amp;P / &amp;N ページ　(問8～9)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24"/>
  <sheetViews>
    <sheetView zoomScale="80" zoomScaleNormal="80" workbookViewId="0"/>
  </sheetViews>
  <sheetFormatPr defaultRowHeight="13.5"/>
  <cols>
    <col min="1" max="3" width="9" style="10"/>
    <col min="7" max="7" width="9" style="10"/>
  </cols>
  <sheetData>
    <row r="1" spans="1:6" ht="18" customHeight="1">
      <c r="A1" s="10" t="s">
        <v>229</v>
      </c>
    </row>
    <row r="2" spans="1:6" ht="18" customHeight="1"/>
    <row r="3" spans="1:6" ht="18" customHeight="1">
      <c r="A3" s="10" t="s">
        <v>109</v>
      </c>
    </row>
    <row r="4" spans="1:6" ht="18" customHeight="1"/>
    <row r="5" spans="1:6" ht="18" customHeight="1">
      <c r="A5" s="13"/>
      <c r="B5" s="13"/>
      <c r="C5" s="13"/>
      <c r="D5" s="19" t="s">
        <v>7</v>
      </c>
      <c r="E5" s="12" t="s">
        <v>8</v>
      </c>
      <c r="F5" s="9"/>
    </row>
    <row r="6" spans="1:6" ht="18" customHeight="1">
      <c r="A6" s="10" t="s">
        <v>111</v>
      </c>
      <c r="D6" s="22">
        <v>54</v>
      </c>
      <c r="E6" s="1">
        <f>D6/D$12*100</f>
        <v>54</v>
      </c>
    </row>
    <row r="7" spans="1:6" ht="18" customHeight="1">
      <c r="A7" s="10" t="s">
        <v>112</v>
      </c>
      <c r="D7" s="22">
        <v>27</v>
      </c>
      <c r="E7" s="1">
        <f t="shared" ref="E7:E12" si="0">D7/D$12*100</f>
        <v>27</v>
      </c>
    </row>
    <row r="8" spans="1:6" ht="18" customHeight="1">
      <c r="A8" s="10" t="s">
        <v>113</v>
      </c>
      <c r="D8" s="22">
        <v>15</v>
      </c>
      <c r="E8" s="1">
        <f t="shared" si="0"/>
        <v>15</v>
      </c>
    </row>
    <row r="9" spans="1:6" ht="18" customHeight="1">
      <c r="A9" s="10" t="s">
        <v>114</v>
      </c>
      <c r="D9" s="22">
        <v>1</v>
      </c>
      <c r="E9" s="1">
        <f t="shared" si="0"/>
        <v>1</v>
      </c>
    </row>
    <row r="10" spans="1:6" ht="18" customHeight="1">
      <c r="A10" s="10" t="s">
        <v>115</v>
      </c>
      <c r="D10" s="22">
        <v>1</v>
      </c>
      <c r="E10" s="1">
        <f t="shared" si="0"/>
        <v>1</v>
      </c>
    </row>
    <row r="11" spans="1:6" ht="18" customHeight="1">
      <c r="A11" s="10" t="s">
        <v>9</v>
      </c>
      <c r="D11" s="22">
        <v>2</v>
      </c>
      <c r="E11" s="1">
        <f t="shared" si="0"/>
        <v>2</v>
      </c>
    </row>
    <row r="12" spans="1:6" ht="18" customHeight="1">
      <c r="A12" s="13" t="s">
        <v>10</v>
      </c>
      <c r="B12" s="13"/>
      <c r="C12" s="13"/>
      <c r="D12" s="21">
        <f>SUM(D6:D11)</f>
        <v>100</v>
      </c>
      <c r="E12" s="67">
        <f t="shared" si="0"/>
        <v>100</v>
      </c>
    </row>
    <row r="13" spans="1:6" ht="18" customHeight="1"/>
    <row r="14" spans="1:6" ht="18" customHeight="1"/>
    <row r="15" spans="1:6" ht="18" customHeight="1">
      <c r="A15" s="10" t="s">
        <v>110</v>
      </c>
    </row>
    <row r="16" spans="1:6" ht="18" customHeight="1"/>
    <row r="17" spans="1:5" ht="18" customHeight="1">
      <c r="A17" s="12"/>
      <c r="B17" s="12"/>
      <c r="C17" s="12"/>
      <c r="D17" s="19" t="s">
        <v>7</v>
      </c>
      <c r="E17" s="12" t="s">
        <v>8</v>
      </c>
    </row>
    <row r="18" spans="1:5" ht="18" customHeight="1">
      <c r="A18" s="10" t="s">
        <v>111</v>
      </c>
      <c r="D18" s="22">
        <v>2</v>
      </c>
      <c r="E18" s="1">
        <f>D18/D$24*100</f>
        <v>2</v>
      </c>
    </row>
    <row r="19" spans="1:5" ht="18" customHeight="1">
      <c r="A19" s="10" t="s">
        <v>112</v>
      </c>
      <c r="D19" s="22">
        <v>3</v>
      </c>
      <c r="E19" s="1">
        <f t="shared" ref="E19:E24" si="1">D19/D$24*100</f>
        <v>3</v>
      </c>
    </row>
    <row r="20" spans="1:5" ht="18" customHeight="1">
      <c r="A20" s="10" t="s">
        <v>113</v>
      </c>
      <c r="D20" s="22">
        <v>17</v>
      </c>
      <c r="E20" s="1">
        <f t="shared" si="1"/>
        <v>17</v>
      </c>
    </row>
    <row r="21" spans="1:5" ht="18" customHeight="1">
      <c r="A21" s="10" t="s">
        <v>114</v>
      </c>
      <c r="D21" s="22">
        <v>17</v>
      </c>
      <c r="E21" s="1">
        <f t="shared" si="1"/>
        <v>17</v>
      </c>
    </row>
    <row r="22" spans="1:5" ht="18" customHeight="1">
      <c r="A22" s="10" t="s">
        <v>115</v>
      </c>
      <c r="D22" s="22">
        <v>52</v>
      </c>
      <c r="E22" s="1">
        <f t="shared" si="1"/>
        <v>52</v>
      </c>
    </row>
    <row r="23" spans="1:5" ht="18" customHeight="1">
      <c r="A23" s="10" t="s">
        <v>9</v>
      </c>
      <c r="D23" s="22">
        <v>9</v>
      </c>
      <c r="E23" s="1">
        <f t="shared" si="1"/>
        <v>9</v>
      </c>
    </row>
    <row r="24" spans="1:5" ht="18" customHeight="1">
      <c r="A24" s="13" t="s">
        <v>10</v>
      </c>
      <c r="B24" s="13"/>
      <c r="C24" s="13"/>
      <c r="D24" s="21">
        <f>SUM(D18:D23)</f>
        <v>100</v>
      </c>
      <c r="E24" s="67">
        <f t="shared" si="1"/>
        <v>100</v>
      </c>
    </row>
  </sheetData>
  <phoneticPr fontI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発達障害者編　
　単純集計表（世帯員票）</oddHeader>
    <oddFooter>&amp;C&amp;"HG丸ｺﾞｼｯｸM-PRO,標準"&amp;10&amp;P / &amp;N ページ　(問10)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BF140"/>
  <sheetViews>
    <sheetView zoomScale="80" zoomScaleNormal="80" workbookViewId="0"/>
  </sheetViews>
  <sheetFormatPr defaultRowHeight="13.5"/>
  <cols>
    <col min="1" max="2" width="9" style="10"/>
    <col min="3" max="3" width="4.625" style="10" customWidth="1"/>
    <col min="6" max="6" width="4.625" style="3" customWidth="1"/>
    <col min="7" max="8" width="9" style="10"/>
    <col min="9" max="9" width="4.625" style="10" customWidth="1"/>
    <col min="12" max="13" width="9" style="3"/>
    <col min="14" max="14" width="9" style="10"/>
    <col min="17" max="17" width="9" style="3"/>
    <col min="18" max="18" width="9" style="10"/>
    <col min="21" max="21" width="9" style="3"/>
    <col min="22" max="22" width="9" style="10"/>
    <col min="25" max="25" width="9" style="3"/>
    <col min="26" max="26" width="9" style="10"/>
    <col min="29" max="29" width="9" style="3"/>
    <col min="30" max="30" width="9" style="10"/>
    <col min="33" max="33" width="9" style="3"/>
    <col min="34" max="34" width="9" style="10"/>
    <col min="37" max="37" width="9" style="3"/>
    <col min="38" max="38" width="9" style="10"/>
    <col min="41" max="41" width="9" style="3"/>
    <col min="42" max="42" width="9" style="10"/>
    <col min="45" max="45" width="9" style="3"/>
    <col min="46" max="46" width="9" style="10"/>
    <col min="49" max="49" width="9" style="3"/>
    <col min="50" max="50" width="9" style="10"/>
    <col min="53" max="53" width="9" style="3"/>
    <col min="54" max="54" width="9" style="10"/>
    <col min="57" max="57" width="9" style="3"/>
    <col min="58" max="58" width="9" style="10"/>
  </cols>
  <sheetData>
    <row r="1" spans="1:21" ht="18" customHeight="1">
      <c r="A1" s="10" t="s">
        <v>169</v>
      </c>
    </row>
    <row r="3" spans="1:21">
      <c r="A3" s="10" t="s">
        <v>116</v>
      </c>
      <c r="G3" s="75" t="s">
        <v>117</v>
      </c>
      <c r="H3" s="75"/>
      <c r="I3" s="75"/>
      <c r="J3" s="75"/>
      <c r="K3" s="75"/>
    </row>
    <row r="4" spans="1:21">
      <c r="G4" s="76"/>
      <c r="H4" s="76"/>
      <c r="I4" s="76"/>
      <c r="J4" s="76"/>
      <c r="K4" s="76"/>
    </row>
    <row r="5" spans="1:21" s="9" customFormat="1" ht="18" customHeight="1">
      <c r="A5" s="12"/>
      <c r="B5" s="12"/>
      <c r="C5" s="12"/>
      <c r="D5" s="19" t="s">
        <v>7</v>
      </c>
      <c r="E5" s="12" t="s">
        <v>8</v>
      </c>
      <c r="F5" s="37"/>
      <c r="G5" s="12"/>
      <c r="H5" s="12"/>
      <c r="I5" s="12"/>
      <c r="J5" s="19" t="s">
        <v>7</v>
      </c>
      <c r="K5" s="12" t="s">
        <v>8</v>
      </c>
      <c r="L5" s="37"/>
      <c r="M5" s="37"/>
      <c r="U5" s="37"/>
    </row>
    <row r="6" spans="1:21" ht="18" customHeight="1">
      <c r="A6" s="10" t="s">
        <v>136</v>
      </c>
      <c r="D6" s="22">
        <v>29</v>
      </c>
      <c r="E6" s="1">
        <f>D6/D$14*100</f>
        <v>28.999999999999996</v>
      </c>
      <c r="G6" s="26" t="s">
        <v>160</v>
      </c>
      <c r="H6" s="26"/>
      <c r="I6" s="26"/>
      <c r="J6" s="22">
        <v>27</v>
      </c>
      <c r="K6" s="1">
        <f>J6/J$14*100</f>
        <v>27</v>
      </c>
    </row>
    <row r="7" spans="1:21" ht="18" customHeight="1">
      <c r="A7" s="10" t="s">
        <v>111</v>
      </c>
      <c r="D7" s="22">
        <v>31</v>
      </c>
      <c r="E7" s="1">
        <f t="shared" ref="E7:E14" si="0">D7/D$14*100</f>
        <v>31</v>
      </c>
      <c r="G7" s="26" t="s">
        <v>161</v>
      </c>
      <c r="H7" s="26"/>
      <c r="I7" s="26"/>
      <c r="J7" s="22">
        <v>43</v>
      </c>
      <c r="K7" s="1">
        <f t="shared" ref="K7:K14" si="1">J7/J$14*100</f>
        <v>43</v>
      </c>
    </row>
    <row r="8" spans="1:21" ht="18" customHeight="1">
      <c r="A8" s="10" t="s">
        <v>112</v>
      </c>
      <c r="D8" s="22">
        <v>29</v>
      </c>
      <c r="E8" s="1">
        <f t="shared" si="0"/>
        <v>28.999999999999996</v>
      </c>
      <c r="G8" s="10" t="s">
        <v>162</v>
      </c>
      <c r="J8" s="22">
        <v>22</v>
      </c>
      <c r="K8" s="1">
        <f t="shared" si="1"/>
        <v>22</v>
      </c>
    </row>
    <row r="9" spans="1:21" ht="18" customHeight="1">
      <c r="A9" s="10" t="s">
        <v>113</v>
      </c>
      <c r="D9" s="22">
        <v>8</v>
      </c>
      <c r="E9" s="1">
        <f t="shared" si="0"/>
        <v>8</v>
      </c>
      <c r="G9" s="10" t="s">
        <v>163</v>
      </c>
      <c r="J9" s="22">
        <v>5</v>
      </c>
      <c r="K9" s="1">
        <f t="shared" si="1"/>
        <v>5</v>
      </c>
    </row>
    <row r="10" spans="1:21" ht="18" customHeight="1">
      <c r="A10" s="10" t="s">
        <v>114</v>
      </c>
      <c r="D10" s="22">
        <v>1</v>
      </c>
      <c r="E10" s="1">
        <f t="shared" si="0"/>
        <v>1</v>
      </c>
      <c r="G10" s="10" t="s">
        <v>164</v>
      </c>
      <c r="J10" s="22">
        <v>0</v>
      </c>
      <c r="K10" s="1">
        <f t="shared" si="1"/>
        <v>0</v>
      </c>
    </row>
    <row r="11" spans="1:21" ht="18" customHeight="1">
      <c r="A11" s="10" t="s">
        <v>115</v>
      </c>
      <c r="D11" s="22">
        <v>1</v>
      </c>
      <c r="E11" s="1">
        <f t="shared" si="0"/>
        <v>1</v>
      </c>
      <c r="G11" s="10" t="s">
        <v>165</v>
      </c>
      <c r="J11" s="22">
        <v>1</v>
      </c>
      <c r="K11" s="1">
        <f t="shared" si="1"/>
        <v>1</v>
      </c>
    </row>
    <row r="12" spans="1:21" ht="18" customHeight="1">
      <c r="A12" s="10" t="s">
        <v>137</v>
      </c>
      <c r="D12" s="22">
        <v>0</v>
      </c>
      <c r="E12" s="1">
        <f t="shared" si="0"/>
        <v>0</v>
      </c>
      <c r="G12" s="10" t="s">
        <v>137</v>
      </c>
      <c r="J12" s="22">
        <v>1</v>
      </c>
      <c r="K12" s="1">
        <f t="shared" si="1"/>
        <v>1</v>
      </c>
    </row>
    <row r="13" spans="1:21" ht="18" customHeight="1">
      <c r="A13" s="10" t="s">
        <v>9</v>
      </c>
      <c r="D13" s="20">
        <v>1</v>
      </c>
      <c r="E13" s="1">
        <f t="shared" si="0"/>
        <v>1</v>
      </c>
      <c r="G13" s="10" t="s">
        <v>9</v>
      </c>
      <c r="J13" s="20">
        <v>1</v>
      </c>
      <c r="K13" s="1">
        <f t="shared" si="1"/>
        <v>1</v>
      </c>
    </row>
    <row r="14" spans="1:21" ht="18" customHeight="1">
      <c r="A14" s="13" t="s">
        <v>10</v>
      </c>
      <c r="B14" s="13"/>
      <c r="C14" s="13"/>
      <c r="D14" s="21">
        <f>SUM(D6:D13)</f>
        <v>100</v>
      </c>
      <c r="E14" s="67">
        <f t="shared" si="0"/>
        <v>100</v>
      </c>
      <c r="G14" s="13" t="s">
        <v>10</v>
      </c>
      <c r="H14" s="13"/>
      <c r="I14" s="13"/>
      <c r="J14" s="21">
        <f>SUM(J6:J13)</f>
        <v>100</v>
      </c>
      <c r="K14" s="67">
        <f t="shared" si="1"/>
        <v>100</v>
      </c>
    </row>
    <row r="17" spans="1:11">
      <c r="A17" s="10" t="s">
        <v>118</v>
      </c>
      <c r="G17" s="75" t="s">
        <v>119</v>
      </c>
      <c r="H17" s="75"/>
      <c r="I17" s="75"/>
      <c r="J17" s="75"/>
      <c r="K17" s="75"/>
    </row>
    <row r="18" spans="1:11">
      <c r="G18" s="76"/>
      <c r="H18" s="76"/>
      <c r="I18" s="76"/>
      <c r="J18" s="76"/>
      <c r="K18" s="76"/>
    </row>
    <row r="19" spans="1:11" ht="18" customHeight="1">
      <c r="A19" s="12"/>
      <c r="B19" s="12"/>
      <c r="C19" s="12"/>
      <c r="D19" s="19" t="s">
        <v>7</v>
      </c>
      <c r="E19" s="12" t="s">
        <v>8</v>
      </c>
      <c r="F19" s="37"/>
      <c r="G19" s="12"/>
      <c r="H19" s="12"/>
      <c r="I19" s="12"/>
      <c r="J19" s="19" t="s">
        <v>7</v>
      </c>
      <c r="K19" s="12" t="s">
        <v>8</v>
      </c>
    </row>
    <row r="20" spans="1:11" ht="18" customHeight="1">
      <c r="A20" s="10" t="s">
        <v>160</v>
      </c>
      <c r="D20" s="22">
        <v>17</v>
      </c>
      <c r="E20" s="1">
        <f>D20/D$28*100</f>
        <v>17</v>
      </c>
      <c r="G20" s="10" t="s">
        <v>160</v>
      </c>
      <c r="J20" s="22">
        <v>21</v>
      </c>
      <c r="K20" s="1">
        <f>J20/J$28*100</f>
        <v>21</v>
      </c>
    </row>
    <row r="21" spans="1:11" ht="18" customHeight="1">
      <c r="A21" s="10" t="s">
        <v>161</v>
      </c>
      <c r="D21" s="22">
        <v>38</v>
      </c>
      <c r="E21" s="1">
        <f t="shared" ref="E21:E28" si="2">D21/D$28*100</f>
        <v>38</v>
      </c>
      <c r="G21" s="10" t="s">
        <v>161</v>
      </c>
      <c r="J21" s="22">
        <v>31</v>
      </c>
      <c r="K21" s="1">
        <f t="shared" ref="K21:K28" si="3">J21/J$28*100</f>
        <v>31</v>
      </c>
    </row>
    <row r="22" spans="1:11" ht="18" customHeight="1">
      <c r="A22" s="10" t="s">
        <v>162</v>
      </c>
      <c r="D22" s="22">
        <v>22</v>
      </c>
      <c r="E22" s="1">
        <f t="shared" si="2"/>
        <v>22</v>
      </c>
      <c r="G22" s="10" t="s">
        <v>162</v>
      </c>
      <c r="J22" s="22">
        <v>28</v>
      </c>
      <c r="K22" s="1">
        <f t="shared" si="3"/>
        <v>28.000000000000004</v>
      </c>
    </row>
    <row r="23" spans="1:11" ht="18" customHeight="1">
      <c r="A23" s="10" t="s">
        <v>163</v>
      </c>
      <c r="D23" s="22">
        <v>15</v>
      </c>
      <c r="E23" s="1">
        <f t="shared" si="2"/>
        <v>15</v>
      </c>
      <c r="G23" s="10" t="s">
        <v>163</v>
      </c>
      <c r="J23" s="22">
        <v>16</v>
      </c>
      <c r="K23" s="1">
        <f t="shared" si="3"/>
        <v>16</v>
      </c>
    </row>
    <row r="24" spans="1:11" ht="18" customHeight="1">
      <c r="A24" s="10" t="s">
        <v>164</v>
      </c>
      <c r="D24" s="22">
        <v>5</v>
      </c>
      <c r="E24" s="1">
        <f t="shared" si="2"/>
        <v>5</v>
      </c>
      <c r="G24" s="10" t="s">
        <v>164</v>
      </c>
      <c r="J24" s="22">
        <v>0</v>
      </c>
      <c r="K24" s="1">
        <f t="shared" si="3"/>
        <v>0</v>
      </c>
    </row>
    <row r="25" spans="1:11" ht="18" customHeight="1">
      <c r="A25" s="10" t="s">
        <v>165</v>
      </c>
      <c r="D25" s="22">
        <v>0</v>
      </c>
      <c r="E25" s="1">
        <f t="shared" si="2"/>
        <v>0</v>
      </c>
      <c r="G25" s="10" t="s">
        <v>165</v>
      </c>
      <c r="J25" s="22">
        <v>1</v>
      </c>
      <c r="K25" s="1">
        <f t="shared" si="3"/>
        <v>1</v>
      </c>
    </row>
    <row r="26" spans="1:11" ht="18" customHeight="1">
      <c r="A26" s="10" t="s">
        <v>137</v>
      </c>
      <c r="D26" s="20">
        <v>1</v>
      </c>
      <c r="E26" s="1">
        <f t="shared" si="2"/>
        <v>1</v>
      </c>
      <c r="G26" s="10" t="s">
        <v>137</v>
      </c>
      <c r="J26" s="22">
        <v>1</v>
      </c>
      <c r="K26" s="1">
        <f t="shared" si="3"/>
        <v>1</v>
      </c>
    </row>
    <row r="27" spans="1:11" ht="18" customHeight="1">
      <c r="A27" s="10" t="s">
        <v>9</v>
      </c>
      <c r="D27" s="20">
        <v>2</v>
      </c>
      <c r="E27" s="1">
        <f t="shared" si="2"/>
        <v>2</v>
      </c>
      <c r="G27" s="10" t="s">
        <v>9</v>
      </c>
      <c r="J27" s="22">
        <v>2</v>
      </c>
      <c r="K27" s="1">
        <f t="shared" si="3"/>
        <v>2</v>
      </c>
    </row>
    <row r="28" spans="1:11" ht="18" customHeight="1">
      <c r="A28" s="13" t="s">
        <v>10</v>
      </c>
      <c r="B28" s="13"/>
      <c r="C28" s="13"/>
      <c r="D28" s="21">
        <f>SUM(D20:D27)</f>
        <v>100</v>
      </c>
      <c r="E28" s="67">
        <f t="shared" si="2"/>
        <v>100</v>
      </c>
      <c r="G28" s="13" t="s">
        <v>10</v>
      </c>
      <c r="H28" s="13"/>
      <c r="I28" s="13"/>
      <c r="J28" s="21">
        <f>SUM(J20:J27)</f>
        <v>100</v>
      </c>
      <c r="K28" s="67">
        <f t="shared" si="3"/>
        <v>100</v>
      </c>
    </row>
    <row r="31" spans="1:11">
      <c r="A31" s="10" t="s">
        <v>120</v>
      </c>
      <c r="G31" s="75" t="s">
        <v>121</v>
      </c>
      <c r="H31" s="75"/>
      <c r="I31" s="75"/>
      <c r="J31" s="75"/>
      <c r="K31" s="75"/>
    </row>
    <row r="32" spans="1:11">
      <c r="G32" s="76"/>
      <c r="H32" s="76"/>
      <c r="I32" s="76"/>
      <c r="J32" s="76"/>
      <c r="K32" s="76"/>
    </row>
    <row r="33" spans="1:11" ht="18" customHeight="1">
      <c r="A33" s="12"/>
      <c r="B33" s="12"/>
      <c r="C33" s="12"/>
      <c r="D33" s="19" t="s">
        <v>7</v>
      </c>
      <c r="E33" s="12" t="s">
        <v>8</v>
      </c>
      <c r="F33" s="37"/>
      <c r="G33" s="12"/>
      <c r="H33" s="12"/>
      <c r="I33" s="12"/>
      <c r="J33" s="19" t="s">
        <v>7</v>
      </c>
      <c r="K33" s="12" t="s">
        <v>8</v>
      </c>
    </row>
    <row r="34" spans="1:11" ht="18" customHeight="1">
      <c r="A34" s="10" t="s">
        <v>160</v>
      </c>
      <c r="D34" s="22">
        <v>12</v>
      </c>
      <c r="E34" s="1">
        <f>D34/D$42*100</f>
        <v>12</v>
      </c>
      <c r="G34" s="10" t="s">
        <v>160</v>
      </c>
      <c r="J34" s="22">
        <v>7</v>
      </c>
      <c r="K34" s="1">
        <f>J34/J$42*100</f>
        <v>7.0000000000000009</v>
      </c>
    </row>
    <row r="35" spans="1:11" ht="18" customHeight="1">
      <c r="A35" s="10" t="s">
        <v>161</v>
      </c>
      <c r="D35" s="22">
        <v>22</v>
      </c>
      <c r="E35" s="1">
        <f t="shared" ref="E35:E42" si="4">D35/D$42*100</f>
        <v>22</v>
      </c>
      <c r="G35" s="10" t="s">
        <v>161</v>
      </c>
      <c r="J35" s="22">
        <v>24</v>
      </c>
      <c r="K35" s="1">
        <f t="shared" ref="K35:K42" si="5">J35/J$42*100</f>
        <v>24</v>
      </c>
    </row>
    <row r="36" spans="1:11" ht="18" customHeight="1">
      <c r="A36" s="10" t="s">
        <v>162</v>
      </c>
      <c r="D36" s="22">
        <v>36</v>
      </c>
      <c r="E36" s="1">
        <f t="shared" si="4"/>
        <v>36</v>
      </c>
      <c r="G36" s="10" t="s">
        <v>162</v>
      </c>
      <c r="J36" s="22">
        <v>26</v>
      </c>
      <c r="K36" s="1">
        <f t="shared" si="5"/>
        <v>26</v>
      </c>
    </row>
    <row r="37" spans="1:11" ht="18" customHeight="1">
      <c r="A37" s="10" t="s">
        <v>163</v>
      </c>
      <c r="D37" s="22">
        <v>18</v>
      </c>
      <c r="E37" s="1">
        <f t="shared" si="4"/>
        <v>18</v>
      </c>
      <c r="G37" s="10" t="s">
        <v>163</v>
      </c>
      <c r="J37" s="22">
        <v>22</v>
      </c>
      <c r="K37" s="1">
        <f t="shared" si="5"/>
        <v>22</v>
      </c>
    </row>
    <row r="38" spans="1:11" ht="18" customHeight="1">
      <c r="A38" s="10" t="s">
        <v>164</v>
      </c>
      <c r="D38" s="22">
        <v>9</v>
      </c>
      <c r="E38" s="1">
        <f t="shared" si="4"/>
        <v>9</v>
      </c>
      <c r="G38" s="10" t="s">
        <v>164</v>
      </c>
      <c r="J38" s="22">
        <v>11</v>
      </c>
      <c r="K38" s="1">
        <f t="shared" si="5"/>
        <v>11</v>
      </c>
    </row>
    <row r="39" spans="1:11" ht="18" customHeight="1">
      <c r="A39" s="10" t="s">
        <v>165</v>
      </c>
      <c r="D39" s="22">
        <v>1</v>
      </c>
      <c r="E39" s="1">
        <f t="shared" si="4"/>
        <v>1</v>
      </c>
      <c r="G39" s="10" t="s">
        <v>165</v>
      </c>
      <c r="J39" s="22">
        <v>5</v>
      </c>
      <c r="K39" s="1">
        <f t="shared" si="5"/>
        <v>5</v>
      </c>
    </row>
    <row r="40" spans="1:11" ht="18" customHeight="1">
      <c r="A40" s="10" t="s">
        <v>137</v>
      </c>
      <c r="D40" s="22">
        <v>1</v>
      </c>
      <c r="E40" s="1">
        <f t="shared" si="4"/>
        <v>1</v>
      </c>
      <c r="G40" s="10" t="s">
        <v>137</v>
      </c>
      <c r="J40" s="22">
        <v>3</v>
      </c>
      <c r="K40" s="1">
        <f t="shared" si="5"/>
        <v>3</v>
      </c>
    </row>
    <row r="41" spans="1:11" ht="18" customHeight="1">
      <c r="A41" s="10" t="s">
        <v>9</v>
      </c>
      <c r="D41" s="22">
        <v>1</v>
      </c>
      <c r="E41" s="1">
        <f t="shared" si="4"/>
        <v>1</v>
      </c>
      <c r="G41" s="10" t="s">
        <v>9</v>
      </c>
      <c r="J41" s="22">
        <v>2</v>
      </c>
      <c r="K41" s="1">
        <f t="shared" si="5"/>
        <v>2</v>
      </c>
    </row>
    <row r="42" spans="1:11" ht="18" customHeight="1">
      <c r="A42" s="13" t="s">
        <v>10</v>
      </c>
      <c r="B42" s="13"/>
      <c r="C42" s="13"/>
      <c r="D42" s="21">
        <f>SUM(D34:D41)</f>
        <v>100</v>
      </c>
      <c r="E42" s="67">
        <f t="shared" si="4"/>
        <v>100</v>
      </c>
      <c r="G42" s="13" t="s">
        <v>10</v>
      </c>
      <c r="H42" s="13"/>
      <c r="I42" s="13"/>
      <c r="J42" s="21">
        <f>SUM(J34:J41)</f>
        <v>100</v>
      </c>
      <c r="K42" s="67">
        <f t="shared" si="5"/>
        <v>100</v>
      </c>
    </row>
    <row r="45" spans="1:11">
      <c r="A45" s="10" t="s">
        <v>122</v>
      </c>
      <c r="G45" s="10" t="s">
        <v>123</v>
      </c>
    </row>
    <row r="47" spans="1:11" ht="18" customHeight="1">
      <c r="A47" s="12"/>
      <c r="B47" s="12"/>
      <c r="C47" s="12"/>
      <c r="D47" s="19" t="s">
        <v>7</v>
      </c>
      <c r="E47" s="12" t="s">
        <v>8</v>
      </c>
      <c r="F47" s="37"/>
      <c r="G47" s="12"/>
      <c r="H47" s="12"/>
      <c r="I47" s="12"/>
      <c r="J47" s="19" t="s">
        <v>7</v>
      </c>
      <c r="K47" s="12" t="s">
        <v>8</v>
      </c>
    </row>
    <row r="48" spans="1:11" ht="18" customHeight="1">
      <c r="A48" s="10" t="s">
        <v>160</v>
      </c>
      <c r="D48" s="22">
        <v>10</v>
      </c>
      <c r="E48" s="1">
        <f>D48/D$56*100</f>
        <v>10</v>
      </c>
      <c r="G48" s="10" t="s">
        <v>160</v>
      </c>
      <c r="J48" s="22">
        <v>8</v>
      </c>
      <c r="K48" s="1">
        <f>J48/J$56*100</f>
        <v>8</v>
      </c>
    </row>
    <row r="49" spans="1:11" ht="18" customHeight="1">
      <c r="A49" s="10" t="s">
        <v>161</v>
      </c>
      <c r="D49" s="22">
        <v>22</v>
      </c>
      <c r="E49" s="1">
        <f t="shared" ref="E49:E56" si="6">D49/D$56*100</f>
        <v>22</v>
      </c>
      <c r="G49" s="10" t="s">
        <v>161</v>
      </c>
      <c r="J49" s="22">
        <v>15</v>
      </c>
      <c r="K49" s="1">
        <f t="shared" ref="K49:K56" si="7">J49/J$56*100</f>
        <v>15</v>
      </c>
    </row>
    <row r="50" spans="1:11" ht="18" customHeight="1">
      <c r="A50" s="10" t="s">
        <v>162</v>
      </c>
      <c r="D50" s="22">
        <v>29</v>
      </c>
      <c r="E50" s="1">
        <f t="shared" si="6"/>
        <v>28.999999999999996</v>
      </c>
      <c r="G50" s="10" t="s">
        <v>162</v>
      </c>
      <c r="J50" s="22">
        <v>32</v>
      </c>
      <c r="K50" s="1">
        <f t="shared" si="7"/>
        <v>32</v>
      </c>
    </row>
    <row r="51" spans="1:11" ht="18" customHeight="1">
      <c r="A51" s="10" t="s">
        <v>163</v>
      </c>
      <c r="D51" s="22">
        <v>22</v>
      </c>
      <c r="E51" s="1">
        <f t="shared" si="6"/>
        <v>22</v>
      </c>
      <c r="G51" s="10" t="s">
        <v>163</v>
      </c>
      <c r="J51" s="22">
        <v>31</v>
      </c>
      <c r="K51" s="1">
        <f t="shared" si="7"/>
        <v>31</v>
      </c>
    </row>
    <row r="52" spans="1:11" ht="18" customHeight="1">
      <c r="A52" s="10" t="s">
        <v>164</v>
      </c>
      <c r="D52" s="22">
        <v>11</v>
      </c>
      <c r="E52" s="1">
        <f t="shared" si="6"/>
        <v>11</v>
      </c>
      <c r="G52" s="10" t="s">
        <v>164</v>
      </c>
      <c r="J52" s="22">
        <v>7</v>
      </c>
      <c r="K52" s="1">
        <f t="shared" si="7"/>
        <v>7.0000000000000009</v>
      </c>
    </row>
    <row r="53" spans="1:11" ht="18" customHeight="1">
      <c r="A53" s="10" t="s">
        <v>165</v>
      </c>
      <c r="D53" s="22">
        <v>1</v>
      </c>
      <c r="E53" s="1">
        <f t="shared" si="6"/>
        <v>1</v>
      </c>
      <c r="G53" s="10" t="s">
        <v>165</v>
      </c>
      <c r="J53" s="22">
        <v>5</v>
      </c>
      <c r="K53" s="1">
        <f t="shared" si="7"/>
        <v>5</v>
      </c>
    </row>
    <row r="54" spans="1:11" ht="18" customHeight="1">
      <c r="A54" s="10" t="s">
        <v>137</v>
      </c>
      <c r="D54" s="22">
        <v>3</v>
      </c>
      <c r="E54" s="1">
        <f t="shared" si="6"/>
        <v>3</v>
      </c>
      <c r="G54" s="10" t="s">
        <v>137</v>
      </c>
      <c r="J54" s="22">
        <v>1</v>
      </c>
      <c r="K54" s="1">
        <f t="shared" si="7"/>
        <v>1</v>
      </c>
    </row>
    <row r="55" spans="1:11" ht="18" customHeight="1">
      <c r="A55" s="10" t="s">
        <v>9</v>
      </c>
      <c r="D55" s="22">
        <v>2</v>
      </c>
      <c r="E55" s="1">
        <f t="shared" si="6"/>
        <v>2</v>
      </c>
      <c r="G55" s="10" t="s">
        <v>9</v>
      </c>
      <c r="J55" s="22">
        <v>1</v>
      </c>
      <c r="K55" s="1">
        <f t="shared" si="7"/>
        <v>1</v>
      </c>
    </row>
    <row r="56" spans="1:11" ht="18" customHeight="1">
      <c r="A56" s="13" t="s">
        <v>10</v>
      </c>
      <c r="B56" s="13"/>
      <c r="C56" s="13"/>
      <c r="D56" s="21">
        <f>SUM(D48:D55)</f>
        <v>100</v>
      </c>
      <c r="E56" s="67">
        <f t="shared" si="6"/>
        <v>100</v>
      </c>
      <c r="G56" s="13" t="s">
        <v>10</v>
      </c>
      <c r="H56" s="13"/>
      <c r="I56" s="13"/>
      <c r="J56" s="21">
        <f>SUM(J48:J55)</f>
        <v>100</v>
      </c>
      <c r="K56" s="67">
        <f t="shared" si="7"/>
        <v>100</v>
      </c>
    </row>
    <row r="57" spans="1:11">
      <c r="G57" s="26"/>
      <c r="H57" s="26"/>
      <c r="I57" s="26"/>
      <c r="J57" s="3"/>
      <c r="K57" s="3"/>
    </row>
    <row r="58" spans="1:11">
      <c r="G58" s="26"/>
      <c r="H58" s="26"/>
      <c r="I58" s="26"/>
      <c r="J58" s="3"/>
      <c r="K58" s="3"/>
    </row>
    <row r="59" spans="1:11">
      <c r="A59" s="75" t="s">
        <v>124</v>
      </c>
      <c r="B59" s="75"/>
      <c r="C59" s="75"/>
      <c r="D59" s="75"/>
      <c r="E59" s="75"/>
      <c r="G59" s="75" t="s">
        <v>125</v>
      </c>
      <c r="H59" s="75"/>
      <c r="I59" s="75"/>
      <c r="J59" s="75"/>
      <c r="K59" s="75"/>
    </row>
    <row r="60" spans="1:11">
      <c r="A60" s="76"/>
      <c r="B60" s="76"/>
      <c r="C60" s="76"/>
      <c r="D60" s="76"/>
      <c r="E60" s="76"/>
      <c r="G60" s="76"/>
      <c r="H60" s="76"/>
      <c r="I60" s="76"/>
      <c r="J60" s="76"/>
      <c r="K60" s="76"/>
    </row>
    <row r="61" spans="1:11" ht="18" customHeight="1">
      <c r="A61" s="12"/>
      <c r="B61" s="12"/>
      <c r="C61" s="12"/>
      <c r="D61" s="19" t="s">
        <v>7</v>
      </c>
      <c r="E61" s="12" t="s">
        <v>8</v>
      </c>
      <c r="F61" s="37"/>
      <c r="G61" s="12"/>
      <c r="H61" s="12"/>
      <c r="I61" s="12"/>
      <c r="J61" s="19" t="s">
        <v>7</v>
      </c>
      <c r="K61" s="12" t="s">
        <v>8</v>
      </c>
    </row>
    <row r="62" spans="1:11" ht="18" customHeight="1">
      <c r="A62" s="10" t="s">
        <v>160</v>
      </c>
      <c r="D62" s="22">
        <v>8</v>
      </c>
      <c r="E62" s="1">
        <f>D62/D$70*100</f>
        <v>8</v>
      </c>
      <c r="G62" s="10" t="s">
        <v>160</v>
      </c>
      <c r="J62" s="22">
        <v>1</v>
      </c>
      <c r="K62" s="1">
        <f>J62/J$70*100</f>
        <v>1</v>
      </c>
    </row>
    <row r="63" spans="1:11" ht="18" customHeight="1">
      <c r="A63" s="10" t="s">
        <v>161</v>
      </c>
      <c r="D63" s="22">
        <v>36</v>
      </c>
      <c r="E63" s="1">
        <f t="shared" ref="E63:E70" si="8">D63/D$70*100</f>
        <v>36</v>
      </c>
      <c r="G63" s="10" t="s">
        <v>161</v>
      </c>
      <c r="J63" s="22">
        <v>12</v>
      </c>
      <c r="K63" s="1">
        <f t="shared" ref="K63:K70" si="9">J63/J$70*100</f>
        <v>12</v>
      </c>
    </row>
    <row r="64" spans="1:11" ht="18" customHeight="1">
      <c r="A64" s="10" t="s">
        <v>162</v>
      </c>
      <c r="D64" s="22">
        <v>23</v>
      </c>
      <c r="E64" s="1">
        <f t="shared" si="8"/>
        <v>23</v>
      </c>
      <c r="G64" s="10" t="s">
        <v>162</v>
      </c>
      <c r="J64" s="22">
        <v>18</v>
      </c>
      <c r="K64" s="1">
        <f t="shared" si="9"/>
        <v>18</v>
      </c>
    </row>
    <row r="65" spans="1:28" ht="18" customHeight="1">
      <c r="A65" s="10" t="s">
        <v>163</v>
      </c>
      <c r="D65" s="22">
        <v>24</v>
      </c>
      <c r="E65" s="1">
        <f t="shared" si="8"/>
        <v>24</v>
      </c>
      <c r="G65" s="10" t="s">
        <v>163</v>
      </c>
      <c r="J65" s="22">
        <v>43</v>
      </c>
      <c r="K65" s="1">
        <f t="shared" si="9"/>
        <v>43</v>
      </c>
    </row>
    <row r="66" spans="1:28" ht="18" customHeight="1">
      <c r="A66" s="10" t="s">
        <v>164</v>
      </c>
      <c r="D66" s="22">
        <v>5</v>
      </c>
      <c r="E66" s="1">
        <f t="shared" si="8"/>
        <v>5</v>
      </c>
      <c r="G66" s="10" t="s">
        <v>164</v>
      </c>
      <c r="J66" s="22">
        <v>19</v>
      </c>
      <c r="K66" s="1">
        <f t="shared" si="9"/>
        <v>19</v>
      </c>
    </row>
    <row r="67" spans="1:28" ht="18" customHeight="1">
      <c r="A67" s="10" t="s">
        <v>165</v>
      </c>
      <c r="D67" s="22">
        <v>2</v>
      </c>
      <c r="E67" s="1">
        <f t="shared" si="8"/>
        <v>2</v>
      </c>
      <c r="G67" s="10" t="s">
        <v>165</v>
      </c>
      <c r="J67" s="22">
        <v>5</v>
      </c>
      <c r="K67" s="1">
        <f t="shared" si="9"/>
        <v>5</v>
      </c>
    </row>
    <row r="68" spans="1:28" ht="18" customHeight="1">
      <c r="A68" s="10" t="s">
        <v>137</v>
      </c>
      <c r="D68" s="22">
        <v>0</v>
      </c>
      <c r="E68" s="1">
        <f t="shared" si="8"/>
        <v>0</v>
      </c>
      <c r="G68" s="10" t="s">
        <v>137</v>
      </c>
      <c r="J68" s="22">
        <v>0</v>
      </c>
      <c r="K68" s="1">
        <f t="shared" si="9"/>
        <v>0</v>
      </c>
    </row>
    <row r="69" spans="1:28" ht="18" customHeight="1">
      <c r="A69" s="10" t="s">
        <v>9</v>
      </c>
      <c r="D69" s="22">
        <v>2</v>
      </c>
      <c r="E69" s="1">
        <f t="shared" si="8"/>
        <v>2</v>
      </c>
      <c r="G69" s="10" t="s">
        <v>9</v>
      </c>
      <c r="J69" s="22">
        <v>2</v>
      </c>
      <c r="K69" s="1">
        <f t="shared" si="9"/>
        <v>2</v>
      </c>
    </row>
    <row r="70" spans="1:28" ht="18" customHeight="1">
      <c r="A70" s="13" t="s">
        <v>10</v>
      </c>
      <c r="B70" s="13"/>
      <c r="C70" s="13"/>
      <c r="D70" s="21">
        <f>SUM(D62:D69)</f>
        <v>100</v>
      </c>
      <c r="E70" s="67">
        <f t="shared" si="8"/>
        <v>100</v>
      </c>
      <c r="G70" s="13" t="s">
        <v>10</v>
      </c>
      <c r="H70" s="13"/>
      <c r="I70" s="13"/>
      <c r="J70" s="21">
        <f>SUM(J62:J69)</f>
        <v>100</v>
      </c>
      <c r="K70" s="67">
        <f t="shared" si="9"/>
        <v>100</v>
      </c>
    </row>
    <row r="73" spans="1:28">
      <c r="A73" s="75" t="s">
        <v>126</v>
      </c>
      <c r="B73" s="75"/>
      <c r="C73" s="75"/>
      <c r="D73" s="75"/>
      <c r="E73" s="75"/>
      <c r="G73" s="75" t="s">
        <v>127</v>
      </c>
      <c r="H73" s="75"/>
      <c r="I73" s="75"/>
      <c r="J73" s="75"/>
      <c r="K73" s="75"/>
      <c r="T73" s="3"/>
      <c r="AB73" s="3"/>
    </row>
    <row r="74" spans="1:28">
      <c r="A74" s="76"/>
      <c r="B74" s="76"/>
      <c r="C74" s="76"/>
      <c r="D74" s="76"/>
      <c r="E74" s="76"/>
      <c r="G74" s="76"/>
      <c r="H74" s="76"/>
      <c r="I74" s="76"/>
      <c r="J74" s="76"/>
      <c r="K74" s="76"/>
      <c r="T74" s="3"/>
      <c r="AB74" s="3"/>
    </row>
    <row r="75" spans="1:28" ht="18" customHeight="1">
      <c r="A75" s="12"/>
      <c r="B75" s="12"/>
      <c r="C75" s="12"/>
      <c r="D75" s="19" t="s">
        <v>7</v>
      </c>
      <c r="E75" s="12" t="s">
        <v>8</v>
      </c>
      <c r="F75" s="37"/>
      <c r="G75" s="12"/>
      <c r="H75" s="12"/>
      <c r="I75" s="12"/>
      <c r="J75" s="19" t="s">
        <v>7</v>
      </c>
      <c r="K75" s="12" t="s">
        <v>8</v>
      </c>
      <c r="L75" s="37"/>
      <c r="T75" s="37"/>
      <c r="AB75" s="37"/>
    </row>
    <row r="76" spans="1:28" ht="18" customHeight="1">
      <c r="A76" s="10" t="s">
        <v>160</v>
      </c>
      <c r="D76" s="22">
        <v>0</v>
      </c>
      <c r="E76" s="1">
        <f>D76/D$84*100</f>
        <v>0</v>
      </c>
      <c r="G76" s="10" t="s">
        <v>160</v>
      </c>
      <c r="J76" s="22">
        <v>0</v>
      </c>
      <c r="K76" s="1">
        <f>J76/J$84*100</f>
        <v>0</v>
      </c>
      <c r="T76" s="3"/>
      <c r="AB76" s="3"/>
    </row>
    <row r="77" spans="1:28" ht="18" customHeight="1">
      <c r="A77" s="10" t="s">
        <v>161</v>
      </c>
      <c r="D77" s="22">
        <v>9</v>
      </c>
      <c r="E77" s="1">
        <f t="shared" ref="E77:E84" si="10">D77/D$84*100</f>
        <v>9</v>
      </c>
      <c r="G77" s="10" t="s">
        <v>161</v>
      </c>
      <c r="J77" s="22">
        <v>12</v>
      </c>
      <c r="K77" s="1">
        <f t="shared" ref="K77:K84" si="11">J77/J$84*100</f>
        <v>12</v>
      </c>
      <c r="T77" s="3"/>
      <c r="AB77" s="3"/>
    </row>
    <row r="78" spans="1:28" ht="18" customHeight="1">
      <c r="A78" s="10" t="s">
        <v>162</v>
      </c>
      <c r="D78" s="22">
        <v>17</v>
      </c>
      <c r="E78" s="1">
        <f t="shared" si="10"/>
        <v>17</v>
      </c>
      <c r="G78" s="10" t="s">
        <v>162</v>
      </c>
      <c r="J78" s="22">
        <v>45</v>
      </c>
      <c r="K78" s="1">
        <f t="shared" si="11"/>
        <v>45</v>
      </c>
      <c r="T78" s="3"/>
      <c r="AB78" s="3"/>
    </row>
    <row r="79" spans="1:28" ht="18" customHeight="1">
      <c r="A79" s="10" t="s">
        <v>163</v>
      </c>
      <c r="D79" s="22">
        <v>24</v>
      </c>
      <c r="E79" s="1">
        <f t="shared" si="10"/>
        <v>24</v>
      </c>
      <c r="G79" s="10" t="s">
        <v>163</v>
      </c>
      <c r="J79" s="22">
        <v>26</v>
      </c>
      <c r="K79" s="1">
        <f t="shared" si="11"/>
        <v>26</v>
      </c>
      <c r="T79" s="3"/>
      <c r="AB79" s="3"/>
    </row>
    <row r="80" spans="1:28" ht="18" customHeight="1">
      <c r="A80" s="10" t="s">
        <v>164</v>
      </c>
      <c r="D80" s="22">
        <v>31</v>
      </c>
      <c r="E80" s="1">
        <f t="shared" si="10"/>
        <v>31</v>
      </c>
      <c r="G80" s="10" t="s">
        <v>164</v>
      </c>
      <c r="J80" s="22">
        <v>9</v>
      </c>
      <c r="K80" s="1">
        <f t="shared" si="11"/>
        <v>9</v>
      </c>
      <c r="T80" s="3"/>
      <c r="AB80" s="3"/>
    </row>
    <row r="81" spans="1:42" ht="18" customHeight="1">
      <c r="A81" s="10" t="s">
        <v>165</v>
      </c>
      <c r="D81" s="22">
        <v>14</v>
      </c>
      <c r="E81" s="1">
        <f t="shared" si="10"/>
        <v>14.000000000000002</v>
      </c>
      <c r="G81" s="10" t="s">
        <v>165</v>
      </c>
      <c r="J81" s="22">
        <v>6</v>
      </c>
      <c r="K81" s="1">
        <f t="shared" si="11"/>
        <v>6</v>
      </c>
      <c r="T81" s="3"/>
      <c r="AB81" s="3"/>
    </row>
    <row r="82" spans="1:42" ht="18" customHeight="1">
      <c r="A82" s="10" t="s">
        <v>137</v>
      </c>
      <c r="D82" s="22">
        <v>3</v>
      </c>
      <c r="E82" s="1">
        <f t="shared" si="10"/>
        <v>3</v>
      </c>
      <c r="G82" s="10" t="s">
        <v>137</v>
      </c>
      <c r="J82" s="22">
        <v>0</v>
      </c>
      <c r="K82" s="1">
        <f t="shared" si="11"/>
        <v>0</v>
      </c>
      <c r="T82" s="3"/>
      <c r="AB82" s="3"/>
    </row>
    <row r="83" spans="1:42" ht="18" customHeight="1">
      <c r="A83" s="10" t="s">
        <v>9</v>
      </c>
      <c r="D83" s="22">
        <v>2</v>
      </c>
      <c r="E83" s="1">
        <f t="shared" si="10"/>
        <v>2</v>
      </c>
      <c r="G83" s="10" t="s">
        <v>9</v>
      </c>
      <c r="J83" s="22">
        <v>2</v>
      </c>
      <c r="K83" s="1">
        <f t="shared" si="11"/>
        <v>2</v>
      </c>
      <c r="T83" s="3"/>
      <c r="AB83" s="3"/>
    </row>
    <row r="84" spans="1:42" ht="18" customHeight="1">
      <c r="A84" s="13" t="s">
        <v>10</v>
      </c>
      <c r="B84" s="13"/>
      <c r="C84" s="13"/>
      <c r="D84" s="21">
        <f>SUM(D76:D83)</f>
        <v>100</v>
      </c>
      <c r="E84" s="67">
        <f t="shared" si="10"/>
        <v>100</v>
      </c>
      <c r="G84" s="13" t="s">
        <v>10</v>
      </c>
      <c r="H84" s="13"/>
      <c r="I84" s="13"/>
      <c r="J84" s="21">
        <f>SUM(J76:J83)</f>
        <v>100</v>
      </c>
      <c r="K84" s="67">
        <f t="shared" si="11"/>
        <v>100</v>
      </c>
      <c r="T84" s="3"/>
      <c r="AB84" s="3"/>
    </row>
    <row r="85" spans="1:42">
      <c r="M85" s="10"/>
      <c r="N85"/>
      <c r="P85" s="3"/>
      <c r="Q85" s="10"/>
      <c r="R85"/>
      <c r="T85" s="3"/>
      <c r="AB85" s="3"/>
    </row>
    <row r="86" spans="1:42">
      <c r="M86" s="10"/>
      <c r="N86"/>
      <c r="P86" s="3"/>
      <c r="Q86" s="10"/>
      <c r="R86"/>
      <c r="T86" s="3"/>
      <c r="U86" s="10"/>
      <c r="V86"/>
      <c r="X86" s="3"/>
      <c r="Y86" s="10"/>
      <c r="Z86"/>
      <c r="AB86" s="3"/>
      <c r="AC86" s="10"/>
      <c r="AD86"/>
      <c r="AF86" s="3"/>
      <c r="AG86" s="10"/>
      <c r="AH86"/>
      <c r="AJ86" s="3"/>
      <c r="AK86" s="10"/>
      <c r="AL86"/>
      <c r="AN86" s="3"/>
      <c r="AO86" s="10"/>
      <c r="AP86"/>
    </row>
    <row r="87" spans="1:42">
      <c r="A87" s="75" t="s">
        <v>128</v>
      </c>
      <c r="B87" s="75"/>
      <c r="C87" s="75"/>
      <c r="D87" s="75"/>
      <c r="E87" s="75"/>
      <c r="G87" s="10" t="s">
        <v>129</v>
      </c>
      <c r="M87" s="10"/>
      <c r="N87"/>
      <c r="P87" s="3"/>
      <c r="Q87" s="10"/>
      <c r="R87"/>
      <c r="T87" s="3"/>
      <c r="U87" s="10"/>
      <c r="V87"/>
      <c r="X87" s="3"/>
      <c r="Y87" s="10"/>
      <c r="Z87"/>
      <c r="AB87" s="3"/>
      <c r="AC87" s="10"/>
      <c r="AD87"/>
      <c r="AF87" s="3"/>
      <c r="AG87" s="10"/>
      <c r="AH87"/>
      <c r="AJ87" s="3"/>
      <c r="AK87" s="10"/>
      <c r="AL87"/>
      <c r="AN87" s="3"/>
      <c r="AO87" s="10"/>
      <c r="AP87"/>
    </row>
    <row r="88" spans="1:42">
      <c r="A88" s="76"/>
      <c r="B88" s="76"/>
      <c r="C88" s="76"/>
      <c r="D88" s="76"/>
      <c r="E88" s="76"/>
      <c r="M88" s="10"/>
      <c r="N88"/>
      <c r="P88" s="3"/>
      <c r="Q88" s="10"/>
      <c r="R88"/>
      <c r="T88" s="3"/>
      <c r="U88" s="10"/>
      <c r="V88"/>
      <c r="X88" s="3"/>
      <c r="Y88" s="10"/>
      <c r="Z88"/>
      <c r="AB88" s="3"/>
      <c r="AC88" s="10"/>
      <c r="AD88"/>
      <c r="AF88" s="3"/>
      <c r="AG88" s="10"/>
      <c r="AH88"/>
      <c r="AJ88" s="3"/>
      <c r="AK88" s="10"/>
      <c r="AL88"/>
      <c r="AN88" s="3"/>
      <c r="AO88" s="10"/>
      <c r="AP88"/>
    </row>
    <row r="89" spans="1:42" ht="18" customHeight="1">
      <c r="A89" s="12"/>
      <c r="B89" s="12"/>
      <c r="C89" s="12"/>
      <c r="D89" s="19" t="s">
        <v>7</v>
      </c>
      <c r="E89" s="12" t="s">
        <v>8</v>
      </c>
      <c r="F89" s="37"/>
      <c r="G89" s="12"/>
      <c r="H89" s="12"/>
      <c r="I89" s="12"/>
      <c r="J89" s="19" t="s">
        <v>7</v>
      </c>
      <c r="K89" s="12" t="s">
        <v>8</v>
      </c>
      <c r="M89" s="10"/>
      <c r="N89"/>
      <c r="P89" s="3"/>
      <c r="Q89" s="10"/>
      <c r="R89"/>
      <c r="T89" s="3"/>
      <c r="U89" s="10"/>
      <c r="V89"/>
      <c r="X89" s="3"/>
      <c r="Y89" s="10"/>
      <c r="Z89"/>
      <c r="AB89" s="3"/>
      <c r="AC89" s="10"/>
      <c r="AD89"/>
      <c r="AF89" s="3"/>
      <c r="AG89" s="10"/>
      <c r="AH89"/>
      <c r="AJ89" s="3"/>
      <c r="AK89" s="10"/>
      <c r="AL89"/>
      <c r="AN89" s="3"/>
      <c r="AO89" s="10"/>
      <c r="AP89"/>
    </row>
    <row r="90" spans="1:42" ht="18" customHeight="1">
      <c r="A90" s="10" t="s">
        <v>160</v>
      </c>
      <c r="D90" s="22">
        <v>4</v>
      </c>
      <c r="E90" s="1">
        <f>D90/D$98*100</f>
        <v>4</v>
      </c>
      <c r="G90" s="10" t="s">
        <v>160</v>
      </c>
      <c r="J90" s="22">
        <v>2</v>
      </c>
      <c r="K90" s="1">
        <f>J90/J$98*100</f>
        <v>2</v>
      </c>
      <c r="M90" s="10"/>
      <c r="N90"/>
      <c r="P90" s="3"/>
      <c r="Q90" s="10"/>
      <c r="R90"/>
      <c r="T90" s="3"/>
      <c r="U90" s="10"/>
      <c r="V90"/>
      <c r="X90" s="3"/>
      <c r="Y90" s="10"/>
      <c r="Z90"/>
      <c r="AB90" s="3"/>
      <c r="AC90" s="10"/>
      <c r="AD90"/>
      <c r="AF90" s="3"/>
      <c r="AG90" s="10"/>
      <c r="AH90"/>
      <c r="AJ90" s="3"/>
      <c r="AK90" s="10"/>
      <c r="AL90"/>
      <c r="AN90" s="3"/>
      <c r="AO90" s="10"/>
      <c r="AP90"/>
    </row>
    <row r="91" spans="1:42" ht="18" customHeight="1">
      <c r="A91" s="10" t="s">
        <v>161</v>
      </c>
      <c r="D91" s="22">
        <v>19</v>
      </c>
      <c r="E91" s="1">
        <f t="shared" ref="E91:E98" si="12">D91/D$98*100</f>
        <v>19</v>
      </c>
      <c r="G91" s="10" t="s">
        <v>161</v>
      </c>
      <c r="J91" s="22">
        <v>13</v>
      </c>
      <c r="K91" s="1">
        <f t="shared" ref="K91:K98" si="13">J91/J$98*100</f>
        <v>13</v>
      </c>
      <c r="M91" s="10"/>
      <c r="N91"/>
      <c r="P91" s="3"/>
      <c r="Q91" s="10"/>
      <c r="R91"/>
      <c r="T91" s="3"/>
      <c r="U91" s="10"/>
      <c r="V91"/>
      <c r="X91" s="3"/>
      <c r="Y91" s="10"/>
      <c r="Z91"/>
      <c r="AB91" s="3"/>
      <c r="AC91" s="10"/>
      <c r="AD91"/>
      <c r="AF91" s="3"/>
      <c r="AG91" s="10"/>
      <c r="AH91"/>
      <c r="AJ91" s="3"/>
      <c r="AK91" s="10"/>
      <c r="AL91"/>
      <c r="AN91" s="3"/>
      <c r="AO91" s="10"/>
      <c r="AP91"/>
    </row>
    <row r="92" spans="1:42" ht="18" customHeight="1">
      <c r="A92" s="10" t="s">
        <v>162</v>
      </c>
      <c r="D92" s="22">
        <v>33</v>
      </c>
      <c r="E92" s="1">
        <f t="shared" si="12"/>
        <v>33</v>
      </c>
      <c r="G92" s="10" t="s">
        <v>162</v>
      </c>
      <c r="J92" s="22">
        <v>32</v>
      </c>
      <c r="K92" s="1">
        <f t="shared" si="13"/>
        <v>32</v>
      </c>
    </row>
    <row r="93" spans="1:42" ht="18" customHeight="1">
      <c r="A93" s="10" t="s">
        <v>163</v>
      </c>
      <c r="D93" s="22">
        <v>27</v>
      </c>
      <c r="E93" s="1">
        <f t="shared" si="12"/>
        <v>27</v>
      </c>
      <c r="G93" s="10" t="s">
        <v>163</v>
      </c>
      <c r="J93" s="22">
        <v>29</v>
      </c>
      <c r="K93" s="1">
        <f t="shared" si="13"/>
        <v>28.999999999999996</v>
      </c>
    </row>
    <row r="94" spans="1:42" ht="18" customHeight="1">
      <c r="A94" s="10" t="s">
        <v>164</v>
      </c>
      <c r="D94" s="22">
        <v>12</v>
      </c>
      <c r="E94" s="1">
        <f t="shared" si="12"/>
        <v>12</v>
      </c>
      <c r="G94" s="10" t="s">
        <v>164</v>
      </c>
      <c r="J94" s="22">
        <v>12</v>
      </c>
      <c r="K94" s="1">
        <f t="shared" si="13"/>
        <v>12</v>
      </c>
    </row>
    <row r="95" spans="1:42" ht="18" customHeight="1">
      <c r="A95" s="10" t="s">
        <v>165</v>
      </c>
      <c r="D95" s="22">
        <v>3</v>
      </c>
      <c r="E95" s="1">
        <f t="shared" si="12"/>
        <v>3</v>
      </c>
      <c r="G95" s="10" t="s">
        <v>165</v>
      </c>
      <c r="J95" s="22">
        <v>8</v>
      </c>
      <c r="K95" s="1">
        <f t="shared" si="13"/>
        <v>8</v>
      </c>
    </row>
    <row r="96" spans="1:42" ht="18" customHeight="1">
      <c r="A96" s="10" t="s">
        <v>137</v>
      </c>
      <c r="D96" s="22">
        <v>0</v>
      </c>
      <c r="E96" s="1">
        <f t="shared" si="12"/>
        <v>0</v>
      </c>
      <c r="G96" s="10" t="s">
        <v>137</v>
      </c>
      <c r="J96" s="22">
        <v>2</v>
      </c>
      <c r="K96" s="1">
        <f t="shared" si="13"/>
        <v>2</v>
      </c>
    </row>
    <row r="97" spans="1:11" ht="18" customHeight="1">
      <c r="A97" s="10" t="s">
        <v>9</v>
      </c>
      <c r="D97" s="22">
        <v>2</v>
      </c>
      <c r="E97" s="1">
        <f t="shared" si="12"/>
        <v>2</v>
      </c>
      <c r="G97" s="10" t="s">
        <v>9</v>
      </c>
      <c r="J97" s="22">
        <v>2</v>
      </c>
      <c r="K97" s="1">
        <f t="shared" si="13"/>
        <v>2</v>
      </c>
    </row>
    <row r="98" spans="1:11" ht="18" customHeight="1">
      <c r="A98" s="13" t="s">
        <v>10</v>
      </c>
      <c r="B98" s="13"/>
      <c r="C98" s="13"/>
      <c r="D98" s="21">
        <f>SUM(D90:D97)</f>
        <v>100</v>
      </c>
      <c r="E98" s="67">
        <f t="shared" si="12"/>
        <v>100</v>
      </c>
      <c r="G98" s="13" t="s">
        <v>10</v>
      </c>
      <c r="H98" s="13"/>
      <c r="I98" s="13"/>
      <c r="J98" s="21">
        <f>SUM(J90:J97)</f>
        <v>100</v>
      </c>
      <c r="K98" s="67">
        <f t="shared" si="13"/>
        <v>100</v>
      </c>
    </row>
    <row r="101" spans="1:11">
      <c r="A101" s="10" t="s">
        <v>130</v>
      </c>
      <c r="G101" s="75" t="s">
        <v>131</v>
      </c>
      <c r="H101" s="75"/>
      <c r="I101" s="75"/>
      <c r="J101" s="75"/>
      <c r="K101" s="75"/>
    </row>
    <row r="102" spans="1:11">
      <c r="G102" s="76"/>
      <c r="H102" s="76"/>
      <c r="I102" s="76"/>
      <c r="J102" s="76"/>
      <c r="K102" s="76"/>
    </row>
    <row r="103" spans="1:11" ht="18" customHeight="1">
      <c r="A103" s="12"/>
      <c r="B103" s="12"/>
      <c r="C103" s="12"/>
      <c r="D103" s="19" t="s">
        <v>7</v>
      </c>
      <c r="E103" s="12" t="s">
        <v>8</v>
      </c>
      <c r="F103" s="37"/>
      <c r="G103" s="12"/>
      <c r="H103" s="12"/>
      <c r="I103" s="12"/>
      <c r="J103" s="19" t="s">
        <v>7</v>
      </c>
      <c r="K103" s="12" t="s">
        <v>8</v>
      </c>
    </row>
    <row r="104" spans="1:11" ht="18" customHeight="1">
      <c r="A104" s="10" t="s">
        <v>160</v>
      </c>
      <c r="D104" s="22">
        <v>8</v>
      </c>
      <c r="E104" s="1">
        <f>D104/D$112*100</f>
        <v>8</v>
      </c>
      <c r="G104" s="10" t="s">
        <v>160</v>
      </c>
      <c r="J104" s="22">
        <v>1</v>
      </c>
      <c r="K104" s="1">
        <f>J104/J$112*100</f>
        <v>1</v>
      </c>
    </row>
    <row r="105" spans="1:11" ht="18" customHeight="1">
      <c r="A105" s="10" t="s">
        <v>161</v>
      </c>
      <c r="D105" s="22">
        <v>26</v>
      </c>
      <c r="E105" s="1">
        <f t="shared" ref="E105:E112" si="14">D105/D$112*100</f>
        <v>26</v>
      </c>
      <c r="G105" s="10" t="s">
        <v>161</v>
      </c>
      <c r="J105" s="22">
        <v>13</v>
      </c>
      <c r="K105" s="1">
        <f t="shared" ref="K105:K112" si="15">J105/J$112*100</f>
        <v>13</v>
      </c>
    </row>
    <row r="106" spans="1:11" ht="18" customHeight="1">
      <c r="A106" s="10" t="s">
        <v>162</v>
      </c>
      <c r="D106" s="22">
        <v>23</v>
      </c>
      <c r="E106" s="1">
        <f t="shared" si="14"/>
        <v>23</v>
      </c>
      <c r="G106" s="10" t="s">
        <v>162</v>
      </c>
      <c r="J106" s="22">
        <v>31</v>
      </c>
      <c r="K106" s="1">
        <f t="shared" si="15"/>
        <v>31</v>
      </c>
    </row>
    <row r="107" spans="1:11" ht="18" customHeight="1">
      <c r="A107" s="10" t="s">
        <v>163</v>
      </c>
      <c r="D107" s="22">
        <v>17</v>
      </c>
      <c r="E107" s="1">
        <f t="shared" si="14"/>
        <v>17</v>
      </c>
      <c r="G107" s="10" t="s">
        <v>163</v>
      </c>
      <c r="J107" s="22">
        <v>16</v>
      </c>
      <c r="K107" s="1">
        <f t="shared" si="15"/>
        <v>16</v>
      </c>
    </row>
    <row r="108" spans="1:11" ht="18" customHeight="1">
      <c r="A108" s="10" t="s">
        <v>164</v>
      </c>
      <c r="D108" s="22">
        <v>21</v>
      </c>
      <c r="E108" s="1">
        <f t="shared" si="14"/>
        <v>21</v>
      </c>
      <c r="G108" s="10" t="s">
        <v>164</v>
      </c>
      <c r="J108" s="22">
        <v>20</v>
      </c>
      <c r="K108" s="1">
        <f t="shared" si="15"/>
        <v>20</v>
      </c>
    </row>
    <row r="109" spans="1:11" ht="18" customHeight="1">
      <c r="A109" s="10" t="s">
        <v>165</v>
      </c>
      <c r="D109" s="22">
        <v>1</v>
      </c>
      <c r="E109" s="1">
        <f t="shared" si="14"/>
        <v>1</v>
      </c>
      <c r="G109" s="10" t="s">
        <v>165</v>
      </c>
      <c r="J109" s="22">
        <v>13</v>
      </c>
      <c r="K109" s="1">
        <f t="shared" si="15"/>
        <v>13</v>
      </c>
    </row>
    <row r="110" spans="1:11" ht="18" customHeight="1">
      <c r="A110" s="10" t="s">
        <v>137</v>
      </c>
      <c r="D110" s="22">
        <v>1</v>
      </c>
      <c r="E110" s="1">
        <f t="shared" si="14"/>
        <v>1</v>
      </c>
      <c r="G110" s="10" t="s">
        <v>137</v>
      </c>
      <c r="J110" s="22">
        <v>4</v>
      </c>
      <c r="K110" s="1">
        <f t="shared" si="15"/>
        <v>4</v>
      </c>
    </row>
    <row r="111" spans="1:11" ht="18" customHeight="1">
      <c r="A111" s="10" t="s">
        <v>9</v>
      </c>
      <c r="D111" s="22">
        <v>3</v>
      </c>
      <c r="E111" s="1">
        <f t="shared" si="14"/>
        <v>3</v>
      </c>
      <c r="G111" s="10" t="s">
        <v>9</v>
      </c>
      <c r="J111" s="22">
        <v>2</v>
      </c>
      <c r="K111" s="1">
        <f t="shared" si="15"/>
        <v>2</v>
      </c>
    </row>
    <row r="112" spans="1:11" ht="18" customHeight="1">
      <c r="A112" s="13" t="s">
        <v>10</v>
      </c>
      <c r="B112" s="13"/>
      <c r="C112" s="13"/>
      <c r="D112" s="21">
        <f>SUM(D104:D111)</f>
        <v>100</v>
      </c>
      <c r="E112" s="67">
        <f t="shared" si="14"/>
        <v>100</v>
      </c>
      <c r="G112" s="13" t="s">
        <v>10</v>
      </c>
      <c r="H112" s="13"/>
      <c r="I112" s="13"/>
      <c r="J112" s="21">
        <f>SUM(J104:J111)</f>
        <v>100</v>
      </c>
      <c r="K112" s="67">
        <f t="shared" si="15"/>
        <v>100</v>
      </c>
    </row>
    <row r="115" spans="1:20">
      <c r="A115" s="75" t="s">
        <v>132</v>
      </c>
      <c r="B115" s="75"/>
      <c r="C115" s="75"/>
      <c r="D115" s="75"/>
      <c r="E115" s="75"/>
      <c r="G115" s="75" t="s">
        <v>133</v>
      </c>
      <c r="H115" s="75"/>
      <c r="I115" s="75"/>
      <c r="J115" s="75"/>
      <c r="K115" s="75"/>
    </row>
    <row r="116" spans="1:20">
      <c r="A116" s="76"/>
      <c r="B116" s="76"/>
      <c r="C116" s="76"/>
      <c r="D116" s="76"/>
      <c r="E116" s="76"/>
      <c r="G116" s="76"/>
      <c r="H116" s="76"/>
      <c r="I116" s="76"/>
      <c r="J116" s="76"/>
      <c r="K116" s="76"/>
    </row>
    <row r="117" spans="1:20" ht="18" customHeight="1">
      <c r="A117" s="12"/>
      <c r="B117" s="12"/>
      <c r="C117" s="12"/>
      <c r="D117" s="19" t="s">
        <v>7</v>
      </c>
      <c r="E117" s="12" t="s">
        <v>8</v>
      </c>
      <c r="F117" s="37"/>
      <c r="G117" s="12"/>
      <c r="H117" s="12"/>
      <c r="I117" s="12"/>
      <c r="J117" s="19" t="s">
        <v>7</v>
      </c>
      <c r="K117" s="12" t="s">
        <v>8</v>
      </c>
      <c r="L117" s="37"/>
      <c r="T117" s="9"/>
    </row>
    <row r="118" spans="1:20" ht="18" customHeight="1">
      <c r="A118" s="10" t="s">
        <v>160</v>
      </c>
      <c r="D118" s="22">
        <v>6</v>
      </c>
      <c r="E118" s="1">
        <f>D118/D$126*100</f>
        <v>6</v>
      </c>
      <c r="G118" s="10" t="s">
        <v>160</v>
      </c>
      <c r="J118" s="22">
        <v>2</v>
      </c>
      <c r="K118" s="1">
        <f>J118/J$126*100</f>
        <v>2</v>
      </c>
    </row>
    <row r="119" spans="1:20" ht="18" customHeight="1">
      <c r="A119" s="10" t="s">
        <v>161</v>
      </c>
      <c r="D119" s="22">
        <v>33</v>
      </c>
      <c r="E119" s="1">
        <f t="shared" ref="E119:E126" si="16">D119/D$126*100</f>
        <v>33</v>
      </c>
      <c r="G119" s="10" t="s">
        <v>161</v>
      </c>
      <c r="J119" s="22">
        <v>7</v>
      </c>
      <c r="K119" s="1">
        <f t="shared" ref="K119:K126" si="17">J119/J$126*100</f>
        <v>7.0000000000000009</v>
      </c>
    </row>
    <row r="120" spans="1:20" ht="18" customHeight="1">
      <c r="A120" s="10" t="s">
        <v>162</v>
      </c>
      <c r="D120" s="22">
        <v>32</v>
      </c>
      <c r="E120" s="1">
        <f t="shared" si="16"/>
        <v>32</v>
      </c>
      <c r="G120" s="10" t="s">
        <v>162</v>
      </c>
      <c r="J120" s="22">
        <v>29</v>
      </c>
      <c r="K120" s="1">
        <f t="shared" si="17"/>
        <v>28.999999999999996</v>
      </c>
    </row>
    <row r="121" spans="1:20" ht="18" customHeight="1">
      <c r="A121" s="10" t="s">
        <v>163</v>
      </c>
      <c r="D121" s="22">
        <v>19</v>
      </c>
      <c r="E121" s="1">
        <f t="shared" si="16"/>
        <v>19</v>
      </c>
      <c r="G121" s="10" t="s">
        <v>163</v>
      </c>
      <c r="J121" s="22">
        <v>29</v>
      </c>
      <c r="K121" s="1">
        <f t="shared" si="17"/>
        <v>28.999999999999996</v>
      </c>
    </row>
    <row r="122" spans="1:20" ht="18" customHeight="1">
      <c r="A122" s="10" t="s">
        <v>164</v>
      </c>
      <c r="D122" s="22">
        <v>6</v>
      </c>
      <c r="E122" s="1">
        <f t="shared" si="16"/>
        <v>6</v>
      </c>
      <c r="G122" s="10" t="s">
        <v>164</v>
      </c>
      <c r="J122" s="22">
        <v>12</v>
      </c>
      <c r="K122" s="1">
        <f t="shared" si="17"/>
        <v>12</v>
      </c>
    </row>
    <row r="123" spans="1:20" ht="18" customHeight="1">
      <c r="A123" s="10" t="s">
        <v>165</v>
      </c>
      <c r="D123" s="22">
        <v>0</v>
      </c>
      <c r="E123" s="1">
        <f t="shared" si="16"/>
        <v>0</v>
      </c>
      <c r="G123" s="10" t="s">
        <v>165</v>
      </c>
      <c r="J123" s="22">
        <v>15</v>
      </c>
      <c r="K123" s="1">
        <f t="shared" si="17"/>
        <v>15</v>
      </c>
    </row>
    <row r="124" spans="1:20" ht="18" customHeight="1">
      <c r="A124" s="10" t="s">
        <v>137</v>
      </c>
      <c r="D124" s="22">
        <v>0</v>
      </c>
      <c r="E124" s="1">
        <f t="shared" si="16"/>
        <v>0</v>
      </c>
      <c r="G124" s="10" t="s">
        <v>137</v>
      </c>
      <c r="J124" s="22">
        <v>4</v>
      </c>
      <c r="K124" s="1">
        <f t="shared" si="17"/>
        <v>4</v>
      </c>
    </row>
    <row r="125" spans="1:20" ht="18" customHeight="1">
      <c r="A125" s="10" t="s">
        <v>9</v>
      </c>
      <c r="D125" s="22">
        <v>4</v>
      </c>
      <c r="E125" s="1">
        <f t="shared" si="16"/>
        <v>4</v>
      </c>
      <c r="G125" s="10" t="s">
        <v>9</v>
      </c>
      <c r="J125" s="22">
        <v>2</v>
      </c>
      <c r="K125" s="1">
        <f t="shared" si="17"/>
        <v>2</v>
      </c>
    </row>
    <row r="126" spans="1:20" ht="18" customHeight="1">
      <c r="A126" s="13" t="s">
        <v>10</v>
      </c>
      <c r="B126" s="13"/>
      <c r="C126" s="13"/>
      <c r="D126" s="21">
        <f>SUM(D118:D125)</f>
        <v>100</v>
      </c>
      <c r="E126" s="67">
        <f t="shared" si="16"/>
        <v>100</v>
      </c>
      <c r="G126" s="13" t="s">
        <v>10</v>
      </c>
      <c r="H126" s="13"/>
      <c r="I126" s="13"/>
      <c r="J126" s="21">
        <f>SUM(J118:J125)</f>
        <v>100</v>
      </c>
      <c r="K126" s="67">
        <f t="shared" si="17"/>
        <v>100</v>
      </c>
    </row>
    <row r="129" spans="1:11">
      <c r="A129" s="75" t="s">
        <v>134</v>
      </c>
      <c r="B129" s="75"/>
      <c r="C129" s="75"/>
      <c r="D129" s="75"/>
      <c r="E129" s="75"/>
      <c r="G129" s="77" t="s">
        <v>135</v>
      </c>
      <c r="H129" s="77"/>
      <c r="I129" s="77"/>
      <c r="J129" s="77"/>
      <c r="K129" s="77"/>
    </row>
    <row r="130" spans="1:11">
      <c r="A130" s="76"/>
      <c r="B130" s="76"/>
      <c r="C130" s="76"/>
      <c r="D130" s="76"/>
      <c r="E130" s="76"/>
      <c r="G130" s="78"/>
      <c r="H130" s="78"/>
      <c r="I130" s="78"/>
      <c r="J130" s="78"/>
      <c r="K130" s="78"/>
    </row>
    <row r="131" spans="1:11" ht="18" customHeight="1">
      <c r="A131" s="12"/>
      <c r="B131" s="12"/>
      <c r="C131" s="12"/>
      <c r="D131" s="19" t="s">
        <v>7</v>
      </c>
      <c r="E131" s="12" t="s">
        <v>8</v>
      </c>
      <c r="F131" s="37"/>
      <c r="G131" s="12"/>
      <c r="H131" s="12"/>
      <c r="I131" s="12"/>
      <c r="J131" s="19" t="s">
        <v>7</v>
      </c>
      <c r="K131" s="12" t="s">
        <v>8</v>
      </c>
    </row>
    <row r="132" spans="1:11" ht="18" customHeight="1">
      <c r="A132" s="10" t="s">
        <v>160</v>
      </c>
      <c r="D132" s="22">
        <v>3</v>
      </c>
      <c r="E132" s="1">
        <f>D132/D$140*100</f>
        <v>3</v>
      </c>
      <c r="G132" s="10" t="s">
        <v>160</v>
      </c>
      <c r="J132" s="22">
        <v>1</v>
      </c>
      <c r="K132" s="1">
        <f>J132/J$140*100</f>
        <v>1</v>
      </c>
    </row>
    <row r="133" spans="1:11" ht="18" customHeight="1">
      <c r="A133" s="10" t="s">
        <v>161</v>
      </c>
      <c r="D133" s="22">
        <v>19</v>
      </c>
      <c r="E133" s="1">
        <f t="shared" ref="E133:E140" si="18">D133/D$140*100</f>
        <v>19</v>
      </c>
      <c r="G133" s="10" t="s">
        <v>161</v>
      </c>
      <c r="J133" s="22">
        <v>3</v>
      </c>
      <c r="K133" s="1">
        <f t="shared" ref="K133:K140" si="19">J133/J$140*100</f>
        <v>3</v>
      </c>
    </row>
    <row r="134" spans="1:11" ht="18" customHeight="1">
      <c r="A134" s="10" t="s">
        <v>162</v>
      </c>
      <c r="D134" s="22">
        <v>30</v>
      </c>
      <c r="E134" s="1">
        <f t="shared" si="18"/>
        <v>30</v>
      </c>
      <c r="G134" s="10" t="s">
        <v>162</v>
      </c>
      <c r="J134" s="22">
        <v>15</v>
      </c>
      <c r="K134" s="1">
        <f t="shared" si="19"/>
        <v>15</v>
      </c>
    </row>
    <row r="135" spans="1:11" ht="18" customHeight="1">
      <c r="A135" s="10" t="s">
        <v>163</v>
      </c>
      <c r="D135" s="22">
        <v>22</v>
      </c>
      <c r="E135" s="1">
        <f t="shared" si="18"/>
        <v>22</v>
      </c>
      <c r="G135" s="10" t="s">
        <v>163</v>
      </c>
      <c r="J135" s="22">
        <v>31</v>
      </c>
      <c r="K135" s="1">
        <f t="shared" si="19"/>
        <v>31</v>
      </c>
    </row>
    <row r="136" spans="1:11" ht="18" customHeight="1">
      <c r="A136" s="10" t="s">
        <v>164</v>
      </c>
      <c r="D136" s="22">
        <v>17</v>
      </c>
      <c r="E136" s="1">
        <f t="shared" si="18"/>
        <v>17</v>
      </c>
      <c r="G136" s="10" t="s">
        <v>164</v>
      </c>
      <c r="J136" s="22">
        <v>17</v>
      </c>
      <c r="K136" s="1">
        <f t="shared" si="19"/>
        <v>17</v>
      </c>
    </row>
    <row r="137" spans="1:11" ht="18" customHeight="1">
      <c r="A137" s="10" t="s">
        <v>165</v>
      </c>
      <c r="D137" s="22">
        <v>5</v>
      </c>
      <c r="E137" s="1">
        <f t="shared" si="18"/>
        <v>5</v>
      </c>
      <c r="G137" s="10" t="s">
        <v>165</v>
      </c>
      <c r="J137" s="22">
        <v>26</v>
      </c>
      <c r="K137" s="1">
        <f t="shared" si="19"/>
        <v>26</v>
      </c>
    </row>
    <row r="138" spans="1:11" ht="18" customHeight="1">
      <c r="A138" s="10" t="s">
        <v>137</v>
      </c>
      <c r="D138" s="22">
        <v>2</v>
      </c>
      <c r="E138" s="1">
        <f t="shared" si="18"/>
        <v>2</v>
      </c>
      <c r="G138" s="10" t="s">
        <v>137</v>
      </c>
      <c r="J138" s="22">
        <v>5</v>
      </c>
      <c r="K138" s="1">
        <f t="shared" si="19"/>
        <v>5</v>
      </c>
    </row>
    <row r="139" spans="1:11" ht="18" customHeight="1">
      <c r="A139" s="10" t="s">
        <v>9</v>
      </c>
      <c r="D139" s="22">
        <v>2</v>
      </c>
      <c r="E139" s="1">
        <f t="shared" si="18"/>
        <v>2</v>
      </c>
      <c r="G139" s="10" t="s">
        <v>9</v>
      </c>
      <c r="J139" s="22">
        <v>2</v>
      </c>
      <c r="K139" s="1">
        <f t="shared" si="19"/>
        <v>2</v>
      </c>
    </row>
    <row r="140" spans="1:11" ht="18" customHeight="1">
      <c r="A140" s="13" t="s">
        <v>10</v>
      </c>
      <c r="B140" s="13"/>
      <c r="C140" s="13"/>
      <c r="D140" s="21">
        <f>SUM(D132:D139)</f>
        <v>100</v>
      </c>
      <c r="E140" s="67">
        <f t="shared" si="18"/>
        <v>100</v>
      </c>
      <c r="G140" s="13" t="s">
        <v>10</v>
      </c>
      <c r="H140" s="13"/>
      <c r="I140" s="13"/>
      <c r="J140" s="21">
        <f>SUM(J132:J139)</f>
        <v>100</v>
      </c>
      <c r="K140" s="67">
        <f t="shared" si="19"/>
        <v>100</v>
      </c>
    </row>
  </sheetData>
  <mergeCells count="13">
    <mergeCell ref="A129:E130"/>
    <mergeCell ref="G129:K130"/>
    <mergeCell ref="G17:K18"/>
    <mergeCell ref="G31:K32"/>
    <mergeCell ref="A59:E60"/>
    <mergeCell ref="G59:K60"/>
    <mergeCell ref="G73:K74"/>
    <mergeCell ref="A73:E74"/>
    <mergeCell ref="G3:K4"/>
    <mergeCell ref="A87:E88"/>
    <mergeCell ref="G101:K102"/>
    <mergeCell ref="A115:E116"/>
    <mergeCell ref="G115:K11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発達障害者編　
　単純集計表（世帯員票）</oddHeader>
    <oddFooter>&amp;C&amp;"HG丸ｺﾞｼｯｸM-PRO,標準"&amp;10&amp;P / &amp;N ページ　(問11)</oddFooter>
  </headerFooter>
  <rowBreaks count="3" manualBreakCount="3">
    <brk id="42" max="8" man="1"/>
    <brk id="84" max="8" man="1"/>
    <brk id="126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B1:AB47"/>
  <sheetViews>
    <sheetView zoomScale="80" zoomScaleNormal="80" workbookViewId="0"/>
  </sheetViews>
  <sheetFormatPr defaultRowHeight="13.5"/>
  <cols>
    <col min="2" max="4" width="9" style="10"/>
    <col min="11" max="13" width="9" style="10"/>
    <col min="20" max="22" width="9" style="10"/>
  </cols>
  <sheetData>
    <row r="1" spans="2:26" ht="15" customHeight="1">
      <c r="B1" s="10" t="s">
        <v>177</v>
      </c>
    </row>
    <row r="2" spans="2:26" ht="15" customHeight="1"/>
    <row r="3" spans="2:26" ht="15" customHeight="1">
      <c r="B3" s="10" t="s">
        <v>54</v>
      </c>
      <c r="K3" s="10" t="s">
        <v>55</v>
      </c>
      <c r="T3" s="10" t="s">
        <v>56</v>
      </c>
    </row>
    <row r="4" spans="2:26" s="9" customFormat="1" ht="15" customHeight="1">
      <c r="B4" s="12"/>
      <c r="C4" s="12"/>
      <c r="D4" s="19" t="s">
        <v>7</v>
      </c>
      <c r="E4" s="12" t="s">
        <v>8</v>
      </c>
      <c r="K4" s="12"/>
      <c r="L4" s="12"/>
      <c r="M4" s="19" t="s">
        <v>7</v>
      </c>
      <c r="N4" s="12" t="s">
        <v>8</v>
      </c>
      <c r="T4" s="12"/>
      <c r="U4" s="12"/>
      <c r="V4" s="19" t="s">
        <v>7</v>
      </c>
      <c r="W4" s="12" t="s">
        <v>8</v>
      </c>
    </row>
    <row r="5" spans="2:26" ht="15" customHeight="1">
      <c r="B5" s="10" t="s">
        <v>57</v>
      </c>
      <c r="D5" s="22">
        <v>95</v>
      </c>
      <c r="E5" s="1">
        <f>D5/D$8*100</f>
        <v>95</v>
      </c>
      <c r="K5" s="10" t="s">
        <v>57</v>
      </c>
      <c r="M5" s="22">
        <v>89</v>
      </c>
      <c r="N5" s="1">
        <f>M5/M$8*100</f>
        <v>89</v>
      </c>
      <c r="T5" s="10" t="s">
        <v>57</v>
      </c>
      <c r="V5" s="22">
        <v>78</v>
      </c>
      <c r="W5" s="1">
        <f>V5/V$8*100</f>
        <v>78</v>
      </c>
    </row>
    <row r="6" spans="2:26" ht="15" customHeight="1">
      <c r="B6" s="10" t="s">
        <v>58</v>
      </c>
      <c r="D6" s="22">
        <v>4</v>
      </c>
      <c r="E6" s="1">
        <f t="shared" ref="E6:E8" si="0">D6/D$8*100</f>
        <v>4</v>
      </c>
      <c r="K6" s="10" t="s">
        <v>58</v>
      </c>
      <c r="M6" s="22">
        <v>10</v>
      </c>
      <c r="N6" s="1">
        <f t="shared" ref="N6:N8" si="1">M6/M$8*100</f>
        <v>10</v>
      </c>
      <c r="T6" s="10" t="s">
        <v>58</v>
      </c>
      <c r="V6" s="22">
        <v>20</v>
      </c>
      <c r="W6" s="1">
        <f t="shared" ref="W6:W8" si="2">V6/V$8*100</f>
        <v>20</v>
      </c>
    </row>
    <row r="7" spans="2:26" ht="15" customHeight="1">
      <c r="B7" s="10" t="s">
        <v>9</v>
      </c>
      <c r="D7" s="22">
        <v>1</v>
      </c>
      <c r="E7" s="1">
        <f t="shared" si="0"/>
        <v>1</v>
      </c>
      <c r="K7" s="10" t="s">
        <v>9</v>
      </c>
      <c r="M7" s="22">
        <v>1</v>
      </c>
      <c r="N7" s="1">
        <f t="shared" si="1"/>
        <v>1</v>
      </c>
      <c r="T7" s="10" t="s">
        <v>9</v>
      </c>
      <c r="V7" s="22">
        <v>2</v>
      </c>
      <c r="W7" s="1">
        <f t="shared" si="2"/>
        <v>2</v>
      </c>
    </row>
    <row r="8" spans="2:26" ht="15" customHeight="1">
      <c r="B8" s="13" t="s">
        <v>10</v>
      </c>
      <c r="C8" s="13"/>
      <c r="D8" s="21">
        <f>SUM(D5:D7)</f>
        <v>100</v>
      </c>
      <c r="E8" s="67">
        <f t="shared" si="0"/>
        <v>100</v>
      </c>
      <c r="K8" s="13" t="s">
        <v>10</v>
      </c>
      <c r="L8" s="13"/>
      <c r="M8" s="21">
        <f>SUM(M5:M7)</f>
        <v>100</v>
      </c>
      <c r="N8" s="67">
        <f t="shared" si="1"/>
        <v>100</v>
      </c>
      <c r="T8" s="13" t="s">
        <v>10</v>
      </c>
      <c r="U8" s="13"/>
      <c r="V8" s="21">
        <f>SUM(V5:V7)</f>
        <v>100</v>
      </c>
      <c r="W8" s="67">
        <f t="shared" si="2"/>
        <v>100</v>
      </c>
    </row>
    <row r="9" spans="2:26" ht="15" customHeight="1"/>
    <row r="10" spans="2:26" ht="15" customHeight="1">
      <c r="B10" s="10" t="s">
        <v>59</v>
      </c>
      <c r="K10" s="10" t="s">
        <v>59</v>
      </c>
      <c r="T10" s="10" t="s">
        <v>59</v>
      </c>
    </row>
    <row r="11" spans="2:26" s="10" customFormat="1" ht="15" customHeight="1">
      <c r="B11" s="27"/>
      <c r="C11" s="27"/>
      <c r="D11" s="27"/>
      <c r="E11" s="51" t="s">
        <v>168</v>
      </c>
      <c r="F11" s="53"/>
      <c r="G11" s="27" t="s">
        <v>178</v>
      </c>
      <c r="H11" s="27"/>
      <c r="I11" s="26"/>
      <c r="K11" s="27"/>
      <c r="L11" s="27"/>
      <c r="M11" s="27"/>
      <c r="N11" s="51" t="s">
        <v>168</v>
      </c>
      <c r="O11" s="53"/>
      <c r="P11" s="27" t="s">
        <v>179</v>
      </c>
      <c r="Q11" s="27"/>
      <c r="R11" s="26"/>
      <c r="T11" s="27"/>
      <c r="U11" s="27"/>
      <c r="V11" s="27"/>
      <c r="W11" s="51" t="s">
        <v>168</v>
      </c>
      <c r="X11" s="53"/>
      <c r="Y11" s="27" t="s">
        <v>180</v>
      </c>
      <c r="Z11" s="27"/>
    </row>
    <row r="12" spans="2:26" s="9" customFormat="1" ht="15" customHeight="1">
      <c r="B12" s="47"/>
      <c r="C12" s="47"/>
      <c r="D12" s="47"/>
      <c r="E12" s="52" t="s">
        <v>7</v>
      </c>
      <c r="F12" s="54" t="s">
        <v>8</v>
      </c>
      <c r="G12" s="47" t="s">
        <v>7</v>
      </c>
      <c r="H12" s="47" t="s">
        <v>8</v>
      </c>
      <c r="I12" s="37"/>
      <c r="K12" s="47"/>
      <c r="L12" s="47"/>
      <c r="M12" s="47"/>
      <c r="N12" s="52" t="s">
        <v>7</v>
      </c>
      <c r="O12" s="54" t="s">
        <v>8</v>
      </c>
      <c r="P12" s="47" t="s">
        <v>7</v>
      </c>
      <c r="Q12" s="47" t="s">
        <v>8</v>
      </c>
      <c r="R12" s="37"/>
      <c r="T12" s="47"/>
      <c r="U12" s="47"/>
      <c r="V12" s="47"/>
      <c r="W12" s="52" t="s">
        <v>7</v>
      </c>
      <c r="X12" s="54" t="s">
        <v>8</v>
      </c>
      <c r="Y12" s="47" t="s">
        <v>7</v>
      </c>
      <c r="Z12" s="47" t="s">
        <v>8</v>
      </c>
    </row>
    <row r="13" spans="2:26" ht="15" customHeight="1">
      <c r="B13" s="10" t="s">
        <v>60</v>
      </c>
      <c r="E13" s="18">
        <v>40</v>
      </c>
      <c r="F13" s="55">
        <f>E13/E$46*100</f>
        <v>42.105263157894733</v>
      </c>
      <c r="G13" s="5">
        <v>14</v>
      </c>
      <c r="H13" s="69">
        <f>G13/G$46*100</f>
        <v>14.736842105263156</v>
      </c>
      <c r="I13" s="1"/>
      <c r="K13" s="10" t="s">
        <v>60</v>
      </c>
      <c r="N13" s="18">
        <v>20</v>
      </c>
      <c r="O13" s="55">
        <f>N13/N$46*100</f>
        <v>22.471910112359549</v>
      </c>
      <c r="P13" s="5">
        <v>3</v>
      </c>
      <c r="Q13" s="69">
        <f>P13/P$46*100</f>
        <v>3.3707865168539324</v>
      </c>
      <c r="R13" s="1"/>
      <c r="T13" s="10" t="s">
        <v>60</v>
      </c>
      <c r="W13" s="18">
        <v>34</v>
      </c>
      <c r="X13" s="55">
        <f>W13/W$46*100</f>
        <v>43.589743589743591</v>
      </c>
      <c r="Y13" s="5">
        <v>3</v>
      </c>
      <c r="Z13" s="69">
        <f>Y13/Y$46*100</f>
        <v>3.8461538461538463</v>
      </c>
    </row>
    <row r="14" spans="2:26" ht="15" customHeight="1">
      <c r="B14" s="10" t="s">
        <v>61</v>
      </c>
      <c r="E14" s="18">
        <v>1</v>
      </c>
      <c r="F14" s="55">
        <f t="shared" ref="F14:H46" si="3">E14/E$46*100</f>
        <v>1.0526315789473684</v>
      </c>
      <c r="G14" s="5">
        <v>4</v>
      </c>
      <c r="H14" s="2">
        <f t="shared" si="3"/>
        <v>4.2105263157894735</v>
      </c>
      <c r="I14" s="1"/>
      <c r="K14" s="10" t="s">
        <v>61</v>
      </c>
      <c r="N14" s="18">
        <v>1</v>
      </c>
      <c r="O14" s="55">
        <f t="shared" ref="O14" si="4">N14/N$46*100</f>
        <v>1.1235955056179776</v>
      </c>
      <c r="P14" s="5">
        <v>1</v>
      </c>
      <c r="Q14" s="2">
        <f t="shared" ref="Q14" si="5">P14/P$46*100</f>
        <v>1.1235955056179776</v>
      </c>
      <c r="R14" s="1"/>
      <c r="T14" s="10" t="s">
        <v>61</v>
      </c>
      <c r="W14" s="18">
        <v>5</v>
      </c>
      <c r="X14" s="55">
        <f t="shared" ref="X14" si="6">W14/W$46*100</f>
        <v>6.4102564102564097</v>
      </c>
      <c r="Y14" s="5">
        <v>3</v>
      </c>
      <c r="Z14" s="2">
        <f t="shared" ref="Z14" si="7">Y14/Y$46*100</f>
        <v>3.8461538461538463</v>
      </c>
    </row>
    <row r="15" spans="2:26" ht="15" customHeight="1">
      <c r="B15" s="10" t="s">
        <v>62</v>
      </c>
      <c r="E15" s="18">
        <v>3</v>
      </c>
      <c r="F15" s="55">
        <f t="shared" si="3"/>
        <v>3.1578947368421053</v>
      </c>
      <c r="G15" s="5">
        <v>8</v>
      </c>
      <c r="H15" s="2">
        <f t="shared" si="3"/>
        <v>8.4210526315789469</v>
      </c>
      <c r="I15" s="1"/>
      <c r="K15" s="10" t="s">
        <v>62</v>
      </c>
      <c r="N15" s="18">
        <v>2</v>
      </c>
      <c r="O15" s="55">
        <f t="shared" ref="O15" si="8">N15/N$46*100</f>
        <v>2.2471910112359552</v>
      </c>
      <c r="P15" s="5">
        <v>1</v>
      </c>
      <c r="Q15" s="2">
        <f t="shared" ref="Q15" si="9">P15/P$46*100</f>
        <v>1.1235955056179776</v>
      </c>
      <c r="R15" s="1"/>
      <c r="T15" s="10" t="s">
        <v>62</v>
      </c>
      <c r="W15" s="18">
        <v>0</v>
      </c>
      <c r="X15" s="55">
        <f t="shared" ref="X15" si="10">W15/W$46*100</f>
        <v>0</v>
      </c>
      <c r="Y15" s="5">
        <v>3</v>
      </c>
      <c r="Z15" s="2">
        <f t="shared" ref="Z15" si="11">Y15/Y$46*100</f>
        <v>3.8461538461538463</v>
      </c>
    </row>
    <row r="16" spans="2:26" ht="15" customHeight="1">
      <c r="B16" s="10" t="s">
        <v>63</v>
      </c>
      <c r="E16" s="18">
        <v>0</v>
      </c>
      <c r="F16" s="55">
        <f t="shared" si="3"/>
        <v>0</v>
      </c>
      <c r="G16" s="5">
        <v>1</v>
      </c>
      <c r="H16" s="2">
        <f t="shared" si="3"/>
        <v>1.0526315789473684</v>
      </c>
      <c r="I16" s="1"/>
      <c r="K16" s="10" t="s">
        <v>63</v>
      </c>
      <c r="N16" s="18">
        <v>0</v>
      </c>
      <c r="O16" s="55">
        <f t="shared" ref="O16" si="12">N16/N$46*100</f>
        <v>0</v>
      </c>
      <c r="P16" s="5">
        <v>2</v>
      </c>
      <c r="Q16" s="2">
        <f t="shared" ref="Q16" si="13">P16/P$46*100</f>
        <v>2.2471910112359552</v>
      </c>
      <c r="R16" s="1"/>
      <c r="T16" s="10" t="s">
        <v>63</v>
      </c>
      <c r="W16" s="18">
        <v>6</v>
      </c>
      <c r="X16" s="55">
        <f t="shared" ref="X16" si="14">W16/W$46*100</f>
        <v>7.6923076923076925</v>
      </c>
      <c r="Y16" s="5">
        <v>5</v>
      </c>
      <c r="Z16" s="2">
        <f t="shared" ref="Z16" si="15">Y16/Y$46*100</f>
        <v>6.4102564102564097</v>
      </c>
    </row>
    <row r="17" spans="2:28" ht="15" customHeight="1">
      <c r="B17" s="10" t="s">
        <v>64</v>
      </c>
      <c r="E17" s="18">
        <v>5</v>
      </c>
      <c r="F17" s="55">
        <f t="shared" si="3"/>
        <v>5.2631578947368416</v>
      </c>
      <c r="G17" s="5">
        <v>4</v>
      </c>
      <c r="H17" s="2">
        <f t="shared" si="3"/>
        <v>4.2105263157894735</v>
      </c>
      <c r="I17" s="1"/>
      <c r="K17" s="10" t="s">
        <v>64</v>
      </c>
      <c r="N17" s="18">
        <v>2</v>
      </c>
      <c r="O17" s="55">
        <f t="shared" ref="O17" si="16">N17/N$46*100</f>
        <v>2.2471910112359552</v>
      </c>
      <c r="P17" s="5">
        <v>0</v>
      </c>
      <c r="Q17" s="2">
        <f t="shared" ref="Q17" si="17">P17/P$46*100</f>
        <v>0</v>
      </c>
      <c r="R17" s="1"/>
      <c r="T17" s="10" t="s">
        <v>64</v>
      </c>
      <c r="W17" s="18">
        <v>13</v>
      </c>
      <c r="X17" s="55">
        <f t="shared" ref="X17" si="18">W17/W$46*100</f>
        <v>16.666666666666664</v>
      </c>
      <c r="Y17" s="5">
        <v>9</v>
      </c>
      <c r="Z17" s="2">
        <f t="shared" ref="Z17" si="19">Y17/Y$46*100</f>
        <v>11.538461538461538</v>
      </c>
    </row>
    <row r="18" spans="2:28" ht="15" customHeight="1">
      <c r="B18" s="10" t="s">
        <v>65</v>
      </c>
      <c r="E18" s="16">
        <v>0</v>
      </c>
      <c r="F18" s="55">
        <f t="shared" si="3"/>
        <v>0</v>
      </c>
      <c r="G18">
        <v>0</v>
      </c>
      <c r="H18" s="2">
        <f t="shared" si="3"/>
        <v>0</v>
      </c>
      <c r="I18" s="1"/>
      <c r="K18" s="10" t="s">
        <v>65</v>
      </c>
      <c r="N18" s="16">
        <v>0</v>
      </c>
      <c r="O18" s="55">
        <f t="shared" ref="O18" si="20">N18/N$46*100</f>
        <v>0</v>
      </c>
      <c r="P18">
        <v>0</v>
      </c>
      <c r="Q18" s="2">
        <f t="shared" ref="Q18" si="21">P18/P$46*100</f>
        <v>0</v>
      </c>
      <c r="R18" s="1"/>
      <c r="T18" s="10" t="s">
        <v>65</v>
      </c>
      <c r="W18" s="18">
        <v>4</v>
      </c>
      <c r="X18" s="55">
        <f t="shared" ref="X18" si="22">W18/W$46*100</f>
        <v>5.1282051282051277</v>
      </c>
      <c r="Y18" s="5">
        <v>2</v>
      </c>
      <c r="Z18" s="2">
        <f t="shared" ref="Z18" si="23">Y18/Y$46*100</f>
        <v>2.5641025641025639</v>
      </c>
    </row>
    <row r="19" spans="2:28" ht="15" customHeight="1">
      <c r="B19" s="10" t="s">
        <v>66</v>
      </c>
      <c r="E19" s="18">
        <v>1</v>
      </c>
      <c r="F19" s="55">
        <f t="shared" si="3"/>
        <v>1.0526315789473684</v>
      </c>
      <c r="G19" s="5">
        <v>0</v>
      </c>
      <c r="H19" s="2">
        <f t="shared" si="3"/>
        <v>0</v>
      </c>
      <c r="I19" s="1"/>
      <c r="K19" s="10" t="s">
        <v>66</v>
      </c>
      <c r="N19" s="16">
        <v>0</v>
      </c>
      <c r="O19" s="55">
        <f t="shared" ref="O19" si="24">N19/N$46*100</f>
        <v>0</v>
      </c>
      <c r="P19">
        <v>0</v>
      </c>
      <c r="Q19" s="2">
        <f t="shared" ref="Q19" si="25">P19/P$46*100</f>
        <v>0</v>
      </c>
      <c r="R19" s="1"/>
      <c r="T19" s="10" t="s">
        <v>66</v>
      </c>
      <c r="W19" s="18">
        <v>3</v>
      </c>
      <c r="X19" s="55">
        <f t="shared" ref="X19" si="26">W19/W$46*100</f>
        <v>3.8461538461538463</v>
      </c>
      <c r="Y19" s="5">
        <v>1</v>
      </c>
      <c r="Z19" s="2">
        <f t="shared" ref="Z19" si="27">Y19/Y$46*100</f>
        <v>1.2820512820512819</v>
      </c>
    </row>
    <row r="20" spans="2:28" ht="15" customHeight="1">
      <c r="B20" s="10" t="s">
        <v>67</v>
      </c>
      <c r="E20" s="18">
        <v>1</v>
      </c>
      <c r="F20" s="55">
        <f t="shared" si="3"/>
        <v>1.0526315789473684</v>
      </c>
      <c r="G20" s="5">
        <v>1</v>
      </c>
      <c r="H20" s="2">
        <f t="shared" si="3"/>
        <v>1.0526315789473684</v>
      </c>
      <c r="I20" s="1"/>
      <c r="K20" s="10" t="s">
        <v>67</v>
      </c>
      <c r="N20" s="16">
        <v>0</v>
      </c>
      <c r="O20" s="55">
        <f t="shared" ref="O20" si="28">N20/N$46*100</f>
        <v>0</v>
      </c>
      <c r="P20">
        <v>0</v>
      </c>
      <c r="Q20" s="2">
        <f t="shared" ref="Q20" si="29">P20/P$46*100</f>
        <v>0</v>
      </c>
      <c r="R20" s="1"/>
      <c r="T20" s="10" t="s">
        <v>67</v>
      </c>
      <c r="W20" s="18">
        <v>3</v>
      </c>
      <c r="X20" s="55">
        <f t="shared" ref="X20" si="30">W20/W$46*100</f>
        <v>3.8461538461538463</v>
      </c>
      <c r="Y20" s="5">
        <v>3</v>
      </c>
      <c r="Z20" s="2">
        <f t="shared" ref="Z20" si="31">Y20/Y$46*100</f>
        <v>3.8461538461538463</v>
      </c>
      <c r="AB20" s="58"/>
    </row>
    <row r="21" spans="2:28" ht="15" customHeight="1">
      <c r="B21" s="10" t="s">
        <v>68</v>
      </c>
      <c r="E21" s="18">
        <v>8</v>
      </c>
      <c r="F21" s="55">
        <f t="shared" si="3"/>
        <v>8.4210526315789469</v>
      </c>
      <c r="G21" s="5">
        <v>9</v>
      </c>
      <c r="H21" s="2">
        <f t="shared" si="3"/>
        <v>9.4736842105263168</v>
      </c>
      <c r="I21" s="1"/>
      <c r="K21" s="10" t="s">
        <v>68</v>
      </c>
      <c r="N21" s="16">
        <v>3</v>
      </c>
      <c r="O21" s="55">
        <f t="shared" ref="O21" si="32">N21/N$46*100</f>
        <v>3.3707865168539324</v>
      </c>
      <c r="P21">
        <v>7</v>
      </c>
      <c r="Q21" s="2">
        <f t="shared" ref="Q21" si="33">P21/P$46*100</f>
        <v>7.8651685393258424</v>
      </c>
      <c r="R21" s="1"/>
      <c r="T21" s="10" t="s">
        <v>68</v>
      </c>
      <c r="W21" s="18">
        <v>4</v>
      </c>
      <c r="X21" s="55">
        <f t="shared" ref="X21" si="34">W21/W$46*100</f>
        <v>5.1282051282051277</v>
      </c>
      <c r="Y21" s="5">
        <v>4</v>
      </c>
      <c r="Z21" s="2">
        <f t="shared" ref="Z21" si="35">Y21/Y$46*100</f>
        <v>5.1282051282051277</v>
      </c>
    </row>
    <row r="22" spans="2:28" ht="15" customHeight="1">
      <c r="B22" s="10" t="s">
        <v>69</v>
      </c>
      <c r="E22" s="16">
        <v>0</v>
      </c>
      <c r="F22" s="55">
        <f t="shared" si="3"/>
        <v>0</v>
      </c>
      <c r="G22">
        <v>0</v>
      </c>
      <c r="H22" s="2">
        <f t="shared" si="3"/>
        <v>0</v>
      </c>
      <c r="I22" s="1"/>
      <c r="K22" s="10" t="s">
        <v>69</v>
      </c>
      <c r="N22" s="16">
        <v>0</v>
      </c>
      <c r="O22" s="55">
        <f t="shared" ref="O22" si="36">N22/N$46*100</f>
        <v>0</v>
      </c>
      <c r="P22">
        <v>0</v>
      </c>
      <c r="Q22" s="2">
        <f t="shared" ref="Q22" si="37">P22/P$46*100</f>
        <v>0</v>
      </c>
      <c r="R22" s="1"/>
      <c r="T22" s="10" t="s">
        <v>69</v>
      </c>
      <c r="W22" s="18">
        <v>0</v>
      </c>
      <c r="X22" s="55">
        <f t="shared" ref="X22" si="38">W22/W$46*100</f>
        <v>0</v>
      </c>
      <c r="Y22">
        <v>0</v>
      </c>
      <c r="Z22" s="2">
        <f t="shared" ref="Z22" si="39">Y22/Y$46*100</f>
        <v>0</v>
      </c>
    </row>
    <row r="23" spans="2:28" ht="15" customHeight="1">
      <c r="B23" s="10" t="s">
        <v>70</v>
      </c>
      <c r="E23" s="16">
        <v>0</v>
      </c>
      <c r="F23" s="55">
        <f t="shared" si="3"/>
        <v>0</v>
      </c>
      <c r="G23">
        <v>1</v>
      </c>
      <c r="H23" s="2">
        <f t="shared" si="3"/>
        <v>1.0526315789473684</v>
      </c>
      <c r="I23" s="1"/>
      <c r="K23" s="10" t="s">
        <v>70</v>
      </c>
      <c r="N23" s="16">
        <v>0</v>
      </c>
      <c r="O23" s="55">
        <f t="shared" ref="O23" si="40">N23/N$46*100</f>
        <v>0</v>
      </c>
      <c r="P23">
        <v>0</v>
      </c>
      <c r="Q23" s="2">
        <f t="shared" ref="Q23" si="41">P23/P$46*100</f>
        <v>0</v>
      </c>
      <c r="R23" s="1"/>
      <c r="T23" s="10" t="s">
        <v>70</v>
      </c>
      <c r="W23" s="16">
        <v>0</v>
      </c>
      <c r="X23" s="55">
        <f t="shared" ref="X23" si="42">W23/W$46*100</f>
        <v>0</v>
      </c>
      <c r="Y23">
        <v>2</v>
      </c>
      <c r="Z23" s="2">
        <f t="shared" ref="Z23" si="43">Y23/Y$46*100</f>
        <v>2.5641025641025639</v>
      </c>
    </row>
    <row r="24" spans="2:28" ht="15" customHeight="1">
      <c r="B24" s="10" t="s">
        <v>71</v>
      </c>
      <c r="E24" s="16">
        <v>0</v>
      </c>
      <c r="F24" s="55">
        <f t="shared" si="3"/>
        <v>0</v>
      </c>
      <c r="G24">
        <v>0</v>
      </c>
      <c r="H24" s="2">
        <f t="shared" si="3"/>
        <v>0</v>
      </c>
      <c r="I24" s="1"/>
      <c r="K24" s="10" t="s">
        <v>71</v>
      </c>
      <c r="N24" s="16">
        <v>0</v>
      </c>
      <c r="O24" s="55">
        <f t="shared" ref="O24" si="44">N24/N$46*100</f>
        <v>0</v>
      </c>
      <c r="P24">
        <v>0</v>
      </c>
      <c r="Q24" s="2">
        <f t="shared" ref="Q24" si="45">P24/P$46*100</f>
        <v>0</v>
      </c>
      <c r="R24" s="1"/>
      <c r="T24" s="10" t="s">
        <v>71</v>
      </c>
      <c r="W24" s="16">
        <v>0</v>
      </c>
      <c r="X24" s="55">
        <f t="shared" ref="X24" si="46">W24/W$46*100</f>
        <v>0</v>
      </c>
      <c r="Y24">
        <v>0</v>
      </c>
      <c r="Z24" s="2">
        <f t="shared" ref="Z24" si="47">Y24/Y$46*100</f>
        <v>0</v>
      </c>
    </row>
    <row r="25" spans="2:28" ht="15" customHeight="1">
      <c r="B25" s="10" t="s">
        <v>72</v>
      </c>
      <c r="E25" s="16">
        <v>0</v>
      </c>
      <c r="F25" s="55">
        <f t="shared" si="3"/>
        <v>0</v>
      </c>
      <c r="G25">
        <v>0</v>
      </c>
      <c r="H25" s="2">
        <f t="shared" si="3"/>
        <v>0</v>
      </c>
      <c r="I25" s="1"/>
      <c r="K25" s="10" t="s">
        <v>72</v>
      </c>
      <c r="N25" s="16">
        <v>0</v>
      </c>
      <c r="O25" s="55">
        <f t="shared" ref="O25" si="48">N25/N$46*100</f>
        <v>0</v>
      </c>
      <c r="P25">
        <v>0</v>
      </c>
      <c r="Q25" s="2">
        <f t="shared" ref="Q25" si="49">P25/P$46*100</f>
        <v>0</v>
      </c>
      <c r="R25" s="1"/>
      <c r="T25" s="10" t="s">
        <v>72</v>
      </c>
      <c r="W25" s="16">
        <v>0</v>
      </c>
      <c r="X25" s="55">
        <f t="shared" ref="X25" si="50">W25/W$46*100</f>
        <v>0</v>
      </c>
      <c r="Y25">
        <v>0</v>
      </c>
      <c r="Z25" s="2">
        <f t="shared" ref="Z25" si="51">Y25/Y$46*100</f>
        <v>0</v>
      </c>
    </row>
    <row r="26" spans="2:28" ht="15" customHeight="1">
      <c r="B26" s="10" t="s">
        <v>73</v>
      </c>
      <c r="E26" s="18">
        <v>2</v>
      </c>
      <c r="F26" s="55">
        <f t="shared" si="3"/>
        <v>2.1052631578947367</v>
      </c>
      <c r="G26" s="5">
        <v>2</v>
      </c>
      <c r="H26" s="2">
        <f t="shared" si="3"/>
        <v>2.1052631578947367</v>
      </c>
      <c r="I26" s="1"/>
      <c r="K26" s="10" t="s">
        <v>73</v>
      </c>
      <c r="N26" s="18">
        <v>2</v>
      </c>
      <c r="O26" s="55">
        <f t="shared" ref="O26" si="52">N26/N$46*100</f>
        <v>2.2471910112359552</v>
      </c>
      <c r="P26">
        <v>1</v>
      </c>
      <c r="Q26" s="2">
        <f t="shared" ref="Q26" si="53">P26/P$46*100</f>
        <v>1.1235955056179776</v>
      </c>
      <c r="R26" s="1"/>
      <c r="T26" s="10" t="s">
        <v>73</v>
      </c>
      <c r="W26" s="16">
        <v>1</v>
      </c>
      <c r="X26" s="55">
        <f t="shared" ref="X26" si="54">W26/W$46*100</f>
        <v>1.2820512820512819</v>
      </c>
      <c r="Y26">
        <v>2</v>
      </c>
      <c r="Z26" s="2">
        <f t="shared" ref="Z26" si="55">Y26/Y$46*100</f>
        <v>2.5641025641025639</v>
      </c>
    </row>
    <row r="27" spans="2:28" ht="15" customHeight="1">
      <c r="B27" s="10" t="s">
        <v>74</v>
      </c>
      <c r="E27" s="18">
        <v>1</v>
      </c>
      <c r="F27" s="55">
        <f t="shared" si="3"/>
        <v>1.0526315789473684</v>
      </c>
      <c r="G27" s="5">
        <v>0</v>
      </c>
      <c r="H27" s="2">
        <f t="shared" si="3"/>
        <v>0</v>
      </c>
      <c r="I27" s="1"/>
      <c r="K27" s="10" t="s">
        <v>74</v>
      </c>
      <c r="N27" s="18">
        <v>1</v>
      </c>
      <c r="O27" s="55">
        <f t="shared" ref="O27" si="56">N27/N$46*100</f>
        <v>1.1235955056179776</v>
      </c>
      <c r="P27">
        <v>0</v>
      </c>
      <c r="Q27" s="2">
        <f t="shared" ref="Q27" si="57">P27/P$46*100</f>
        <v>0</v>
      </c>
      <c r="R27" s="1"/>
      <c r="T27" s="10" t="s">
        <v>74</v>
      </c>
      <c r="W27" s="16">
        <v>0</v>
      </c>
      <c r="X27" s="55">
        <f t="shared" ref="X27" si="58">W27/W$46*100</f>
        <v>0</v>
      </c>
      <c r="Y27">
        <v>0</v>
      </c>
      <c r="Z27" s="2">
        <f t="shared" ref="Z27" si="59">Y27/Y$46*100</f>
        <v>0</v>
      </c>
    </row>
    <row r="28" spans="2:28" ht="15" customHeight="1">
      <c r="B28" s="10" t="s">
        <v>75</v>
      </c>
      <c r="E28" s="18">
        <v>22</v>
      </c>
      <c r="F28" s="55">
        <f t="shared" si="3"/>
        <v>23.157894736842106</v>
      </c>
      <c r="G28" s="5">
        <v>20</v>
      </c>
      <c r="H28" s="2">
        <f t="shared" si="3"/>
        <v>21.052631578947366</v>
      </c>
      <c r="I28" s="1"/>
      <c r="J28" s="58"/>
      <c r="K28" s="10" t="s">
        <v>75</v>
      </c>
      <c r="N28" s="18">
        <v>23</v>
      </c>
      <c r="O28" s="55">
        <f t="shared" ref="O28" si="60">N28/N$46*100</f>
        <v>25.842696629213485</v>
      </c>
      <c r="P28" s="5">
        <v>20</v>
      </c>
      <c r="Q28" s="2">
        <f t="shared" ref="Q28" si="61">P28/P$46*100</f>
        <v>22.471910112359549</v>
      </c>
      <c r="R28" s="1"/>
      <c r="T28" s="10" t="s">
        <v>75</v>
      </c>
      <c r="W28" s="16">
        <v>2</v>
      </c>
      <c r="X28" s="55">
        <f t="shared" ref="X28" si="62">W28/W$46*100</f>
        <v>2.5641025641025639</v>
      </c>
      <c r="Y28">
        <v>3</v>
      </c>
      <c r="Z28" s="2">
        <f t="shared" ref="Z28" si="63">Y28/Y$46*100</f>
        <v>3.8461538461538463</v>
      </c>
    </row>
    <row r="29" spans="2:28" ht="15" customHeight="1">
      <c r="B29" s="10" t="s">
        <v>76</v>
      </c>
      <c r="E29" s="18">
        <v>0</v>
      </c>
      <c r="F29" s="55">
        <f t="shared" si="3"/>
        <v>0</v>
      </c>
      <c r="G29" s="5">
        <v>1</v>
      </c>
      <c r="H29" s="2">
        <f t="shared" si="3"/>
        <v>1.0526315789473684</v>
      </c>
      <c r="I29" s="1"/>
      <c r="K29" s="10" t="s">
        <v>76</v>
      </c>
      <c r="N29" s="18">
        <v>0</v>
      </c>
      <c r="O29" s="55">
        <f t="shared" ref="O29" si="64">N29/N$46*100</f>
        <v>0</v>
      </c>
      <c r="P29" s="5">
        <v>1</v>
      </c>
      <c r="Q29" s="2">
        <f t="shared" ref="Q29" si="65">P29/P$46*100</f>
        <v>1.1235955056179776</v>
      </c>
      <c r="R29" s="1"/>
      <c r="T29" s="10" t="s">
        <v>76</v>
      </c>
      <c r="W29" s="16">
        <v>0</v>
      </c>
      <c r="X29" s="55">
        <f t="shared" ref="X29" si="66">W29/W$46*100</f>
        <v>0</v>
      </c>
      <c r="Y29">
        <v>0</v>
      </c>
      <c r="Z29" s="2">
        <f t="shared" ref="Z29" si="67">Y29/Y$46*100</f>
        <v>0</v>
      </c>
    </row>
    <row r="30" spans="2:28" ht="15" customHeight="1">
      <c r="B30" s="10" t="s">
        <v>77</v>
      </c>
      <c r="E30" s="18">
        <v>4</v>
      </c>
      <c r="F30" s="55">
        <f t="shared" si="3"/>
        <v>4.2105263157894735</v>
      </c>
      <c r="G30" s="5">
        <v>3</v>
      </c>
      <c r="H30" s="2">
        <f t="shared" si="3"/>
        <v>3.1578947368421053</v>
      </c>
      <c r="I30" s="1"/>
      <c r="K30" s="10" t="s">
        <v>77</v>
      </c>
      <c r="N30" s="18">
        <v>5</v>
      </c>
      <c r="O30" s="55">
        <f t="shared" ref="O30" si="68">N30/N$46*100</f>
        <v>5.6179775280898872</v>
      </c>
      <c r="P30" s="5">
        <v>3</v>
      </c>
      <c r="Q30" s="2">
        <f t="shared" ref="Q30" si="69">P30/P$46*100</f>
        <v>3.3707865168539324</v>
      </c>
      <c r="R30" s="1"/>
      <c r="T30" s="10" t="s">
        <v>77</v>
      </c>
      <c r="W30" s="16">
        <v>1</v>
      </c>
      <c r="X30" s="55">
        <f t="shared" ref="X30" si="70">W30/W$46*100</f>
        <v>1.2820512820512819</v>
      </c>
      <c r="Y30">
        <v>0</v>
      </c>
      <c r="Z30" s="2">
        <f t="shared" ref="Z30" si="71">Y30/Y$46*100</f>
        <v>0</v>
      </c>
    </row>
    <row r="31" spans="2:28" ht="15" customHeight="1">
      <c r="B31" s="10" t="s">
        <v>78</v>
      </c>
      <c r="E31" s="16">
        <v>0</v>
      </c>
      <c r="F31" s="55">
        <f t="shared" si="3"/>
        <v>0</v>
      </c>
      <c r="G31">
        <v>0</v>
      </c>
      <c r="H31" s="2">
        <f t="shared" si="3"/>
        <v>0</v>
      </c>
      <c r="I31" s="1"/>
      <c r="K31" s="10" t="s">
        <v>78</v>
      </c>
      <c r="N31" s="18">
        <v>0</v>
      </c>
      <c r="O31" s="55">
        <f t="shared" ref="O31" si="72">N31/N$46*100</f>
        <v>0</v>
      </c>
      <c r="P31" s="5">
        <v>1</v>
      </c>
      <c r="Q31" s="2">
        <f t="shared" ref="Q31" si="73">P31/P$46*100</f>
        <v>1.1235955056179776</v>
      </c>
      <c r="R31" s="1"/>
      <c r="T31" s="10" t="s">
        <v>78</v>
      </c>
      <c r="W31" s="16">
        <v>0</v>
      </c>
      <c r="X31" s="55">
        <f t="shared" ref="X31" si="74">W31/W$46*100</f>
        <v>0</v>
      </c>
      <c r="Y31">
        <v>0</v>
      </c>
      <c r="Z31" s="2">
        <f t="shared" ref="Z31" si="75">Y31/Y$46*100</f>
        <v>0</v>
      </c>
    </row>
    <row r="32" spans="2:28" ht="15" customHeight="1">
      <c r="B32" s="10" t="s">
        <v>79</v>
      </c>
      <c r="E32" s="16">
        <v>0</v>
      </c>
      <c r="F32" s="55">
        <f t="shared" si="3"/>
        <v>0</v>
      </c>
      <c r="G32">
        <v>0</v>
      </c>
      <c r="H32" s="2">
        <f t="shared" si="3"/>
        <v>0</v>
      </c>
      <c r="I32" s="1"/>
      <c r="K32" s="10" t="s">
        <v>79</v>
      </c>
      <c r="N32" s="16">
        <v>0</v>
      </c>
      <c r="O32" s="55">
        <f t="shared" ref="O32" si="76">N32/N$46*100</f>
        <v>0</v>
      </c>
      <c r="P32" s="5">
        <v>1</v>
      </c>
      <c r="Q32" s="2">
        <f t="shared" ref="Q32" si="77">P32/P$46*100</f>
        <v>1.1235955056179776</v>
      </c>
      <c r="R32" s="1"/>
      <c r="T32" s="10" t="s">
        <v>79</v>
      </c>
      <c r="W32" s="16">
        <v>0</v>
      </c>
      <c r="X32" s="55">
        <f t="shared" ref="X32" si="78">W32/W$46*100</f>
        <v>0</v>
      </c>
      <c r="Y32">
        <v>0</v>
      </c>
      <c r="Z32" s="2">
        <f t="shared" ref="Z32" si="79">Y32/Y$46*100</f>
        <v>0</v>
      </c>
    </row>
    <row r="33" spans="2:28" ht="15" customHeight="1">
      <c r="B33" s="10" t="s">
        <v>80</v>
      </c>
      <c r="E33" s="16">
        <v>0</v>
      </c>
      <c r="F33" s="55">
        <f t="shared" si="3"/>
        <v>0</v>
      </c>
      <c r="G33" s="5">
        <v>1</v>
      </c>
      <c r="H33" s="2">
        <f t="shared" si="3"/>
        <v>1.0526315789473684</v>
      </c>
      <c r="I33" s="1"/>
      <c r="K33" s="10" t="s">
        <v>80</v>
      </c>
      <c r="N33" s="18">
        <v>2</v>
      </c>
      <c r="O33" s="55">
        <f t="shared" ref="O33" si="80">N33/N$46*100</f>
        <v>2.2471910112359552</v>
      </c>
      <c r="P33" s="5">
        <v>0</v>
      </c>
      <c r="Q33" s="2">
        <f t="shared" ref="Q33" si="81">P33/P$46*100</f>
        <v>0</v>
      </c>
      <c r="R33" s="1"/>
      <c r="S33" s="58"/>
      <c r="T33" s="10" t="s">
        <v>80</v>
      </c>
      <c r="W33" s="16">
        <v>0</v>
      </c>
      <c r="X33" s="55">
        <f t="shared" ref="X33" si="82">W33/W$46*100</f>
        <v>0</v>
      </c>
      <c r="Y33">
        <v>0</v>
      </c>
      <c r="Z33" s="2">
        <f t="shared" ref="Z33" si="83">Y33/Y$46*100</f>
        <v>0</v>
      </c>
    </row>
    <row r="34" spans="2:28" ht="15" customHeight="1">
      <c r="B34" s="10" t="s">
        <v>81</v>
      </c>
      <c r="E34" s="18">
        <v>1</v>
      </c>
      <c r="F34" s="55">
        <f t="shared" si="3"/>
        <v>1.0526315789473684</v>
      </c>
      <c r="G34" s="5">
        <v>0</v>
      </c>
      <c r="H34" s="2">
        <f t="shared" si="3"/>
        <v>0</v>
      </c>
      <c r="I34" s="1"/>
      <c r="K34" s="10" t="s">
        <v>81</v>
      </c>
      <c r="N34" s="18">
        <v>2</v>
      </c>
      <c r="O34" s="55">
        <f t="shared" ref="O34" si="84">N34/N$46*100</f>
        <v>2.2471910112359552</v>
      </c>
      <c r="P34" s="5">
        <v>2</v>
      </c>
      <c r="Q34" s="2">
        <f t="shared" ref="Q34" si="85">P34/P$46*100</f>
        <v>2.2471910112359552</v>
      </c>
      <c r="R34" s="1"/>
      <c r="T34" s="10" t="s">
        <v>81</v>
      </c>
      <c r="W34" s="16">
        <v>0</v>
      </c>
      <c r="X34" s="55">
        <f t="shared" ref="X34" si="86">W34/W$46*100</f>
        <v>0</v>
      </c>
      <c r="Y34">
        <v>0</v>
      </c>
      <c r="Z34" s="2">
        <f t="shared" ref="Z34" si="87">Y34/Y$46*100</f>
        <v>0</v>
      </c>
    </row>
    <row r="35" spans="2:28" ht="15" customHeight="1">
      <c r="B35" s="10" t="s">
        <v>82</v>
      </c>
      <c r="E35" s="18">
        <v>1</v>
      </c>
      <c r="F35" s="55">
        <f t="shared" si="3"/>
        <v>1.0526315789473684</v>
      </c>
      <c r="G35" s="5">
        <v>2</v>
      </c>
      <c r="H35" s="2">
        <f t="shared" si="3"/>
        <v>2.1052631578947367</v>
      </c>
      <c r="I35" s="1"/>
      <c r="K35" s="10" t="s">
        <v>82</v>
      </c>
      <c r="N35" s="18">
        <v>4</v>
      </c>
      <c r="O35" s="55">
        <f t="shared" ref="O35" si="88">N35/N$46*100</f>
        <v>4.4943820224719104</v>
      </c>
      <c r="P35" s="5">
        <v>6</v>
      </c>
      <c r="Q35" s="2">
        <f t="shared" ref="Q35" si="89">P35/P$46*100</f>
        <v>6.7415730337078648</v>
      </c>
      <c r="R35" s="1"/>
      <c r="T35" s="10" t="s">
        <v>82</v>
      </c>
      <c r="W35" s="16">
        <v>1</v>
      </c>
      <c r="X35" s="55">
        <f t="shared" ref="X35" si="90">W35/W$46*100</f>
        <v>1.2820512820512819</v>
      </c>
      <c r="Y35">
        <v>0</v>
      </c>
      <c r="Z35" s="2">
        <f t="shared" ref="Z35" si="91">Y35/Y$46*100</f>
        <v>0</v>
      </c>
    </row>
    <row r="36" spans="2:28" ht="15" customHeight="1">
      <c r="B36" s="10" t="s">
        <v>83</v>
      </c>
      <c r="E36" s="18">
        <v>0</v>
      </c>
      <c r="F36" s="55">
        <f t="shared" si="3"/>
        <v>0</v>
      </c>
      <c r="G36" s="5">
        <v>3</v>
      </c>
      <c r="H36" s="2">
        <f t="shared" si="3"/>
        <v>3.1578947368421053</v>
      </c>
      <c r="I36" s="1"/>
      <c r="K36" s="10" t="s">
        <v>83</v>
      </c>
      <c r="N36" s="18">
        <v>9</v>
      </c>
      <c r="O36" s="55">
        <f t="shared" ref="O36" si="92">N36/N$46*100</f>
        <v>10.112359550561797</v>
      </c>
      <c r="P36" s="5">
        <v>7</v>
      </c>
      <c r="Q36" s="2">
        <f t="shared" ref="Q36" si="93">P36/P$46*100</f>
        <v>7.8651685393258424</v>
      </c>
      <c r="R36" s="1"/>
      <c r="T36" s="10" t="s">
        <v>83</v>
      </c>
      <c r="W36" s="16">
        <v>0</v>
      </c>
      <c r="X36" s="55">
        <f t="shared" ref="X36" si="94">W36/W$46*100</f>
        <v>0</v>
      </c>
      <c r="Y36">
        <v>1</v>
      </c>
      <c r="Z36" s="2">
        <f t="shared" ref="Z36" si="95">Y36/Y$46*100</f>
        <v>1.2820512820512819</v>
      </c>
    </row>
    <row r="37" spans="2:28" ht="15" customHeight="1">
      <c r="B37" s="10" t="s">
        <v>84</v>
      </c>
      <c r="E37" s="16">
        <v>0</v>
      </c>
      <c r="F37" s="55">
        <f t="shared" si="3"/>
        <v>0</v>
      </c>
      <c r="G37">
        <v>0</v>
      </c>
      <c r="H37" s="2">
        <f t="shared" si="3"/>
        <v>0</v>
      </c>
      <c r="I37" s="1"/>
      <c r="K37" s="10" t="s">
        <v>84</v>
      </c>
      <c r="N37" s="16">
        <v>0</v>
      </c>
      <c r="O37" s="55">
        <f t="shared" ref="O37" si="96">N37/N$46*100</f>
        <v>0</v>
      </c>
      <c r="P37">
        <v>0</v>
      </c>
      <c r="Q37" s="2">
        <f t="shared" ref="Q37" si="97">P37/P$46*100</f>
        <v>0</v>
      </c>
      <c r="R37" s="1"/>
      <c r="T37" s="10" t="s">
        <v>84</v>
      </c>
      <c r="W37" s="16">
        <v>0</v>
      </c>
      <c r="X37" s="55">
        <f t="shared" ref="X37" si="98">W37/W$46*100</f>
        <v>0</v>
      </c>
      <c r="Y37">
        <v>0</v>
      </c>
      <c r="Z37" s="2">
        <f t="shared" ref="Z37" si="99">Y37/Y$46*100</f>
        <v>0</v>
      </c>
    </row>
    <row r="38" spans="2:28" ht="15" customHeight="1">
      <c r="B38" s="10" t="s">
        <v>85</v>
      </c>
      <c r="E38" s="16">
        <v>0</v>
      </c>
      <c r="F38" s="55">
        <f t="shared" si="3"/>
        <v>0</v>
      </c>
      <c r="G38">
        <v>0</v>
      </c>
      <c r="H38" s="2">
        <f t="shared" si="3"/>
        <v>0</v>
      </c>
      <c r="I38" s="1"/>
      <c r="K38" s="10" t="s">
        <v>85</v>
      </c>
      <c r="N38" s="16">
        <v>1</v>
      </c>
      <c r="O38" s="55">
        <f t="shared" ref="O38" si="100">N38/N$46*100</f>
        <v>1.1235955056179776</v>
      </c>
      <c r="P38">
        <v>0</v>
      </c>
      <c r="Q38" s="2">
        <f t="shared" ref="Q38" si="101">P38/P$46*100</f>
        <v>0</v>
      </c>
      <c r="R38" s="1"/>
      <c r="T38" s="10" t="s">
        <v>85</v>
      </c>
      <c r="W38" s="16">
        <v>0</v>
      </c>
      <c r="X38" s="55">
        <f t="shared" ref="X38" si="102">W38/W$46*100</f>
        <v>0</v>
      </c>
      <c r="Y38">
        <v>0</v>
      </c>
      <c r="Z38" s="2">
        <f t="shared" ref="Z38" si="103">Y38/Y$46*100</f>
        <v>0</v>
      </c>
    </row>
    <row r="39" spans="2:28" ht="15" customHeight="1">
      <c r="B39" s="10" t="s">
        <v>86</v>
      </c>
      <c r="E39" s="16">
        <v>0</v>
      </c>
      <c r="F39" s="55">
        <f t="shared" si="3"/>
        <v>0</v>
      </c>
      <c r="G39">
        <v>0</v>
      </c>
      <c r="H39" s="2">
        <f t="shared" si="3"/>
        <v>0</v>
      </c>
      <c r="I39" s="1"/>
      <c r="K39" s="10" t="s">
        <v>86</v>
      </c>
      <c r="N39" s="16">
        <v>0</v>
      </c>
      <c r="O39" s="55">
        <f t="shared" ref="O39" si="104">N39/N$46*100</f>
        <v>0</v>
      </c>
      <c r="P39">
        <v>0</v>
      </c>
      <c r="Q39" s="2">
        <f t="shared" ref="Q39" si="105">P39/P$46*100</f>
        <v>0</v>
      </c>
      <c r="R39" s="1"/>
      <c r="T39" s="10" t="s">
        <v>86</v>
      </c>
      <c r="W39" s="16">
        <v>0</v>
      </c>
      <c r="X39" s="55">
        <f t="shared" ref="X39" si="106">W39/W$46*100</f>
        <v>0</v>
      </c>
      <c r="Y39">
        <v>0</v>
      </c>
      <c r="Z39" s="2">
        <f t="shared" ref="Z39" si="107">Y39/Y$46*100</f>
        <v>0</v>
      </c>
    </row>
    <row r="40" spans="2:28" ht="15" customHeight="1">
      <c r="B40" s="10" t="s">
        <v>87</v>
      </c>
      <c r="E40" s="16">
        <v>0</v>
      </c>
      <c r="F40" s="55">
        <f t="shared" si="3"/>
        <v>0</v>
      </c>
      <c r="G40">
        <v>0</v>
      </c>
      <c r="H40" s="2">
        <f t="shared" si="3"/>
        <v>0</v>
      </c>
      <c r="I40" s="1"/>
      <c r="K40" s="10" t="s">
        <v>87</v>
      </c>
      <c r="N40" s="16">
        <v>0</v>
      </c>
      <c r="O40" s="55">
        <f t="shared" ref="O40" si="108">N40/N$46*100</f>
        <v>0</v>
      </c>
      <c r="P40">
        <v>0</v>
      </c>
      <c r="Q40" s="2">
        <f t="shared" ref="Q40" si="109">P40/P$46*100</f>
        <v>0</v>
      </c>
      <c r="R40" s="1"/>
      <c r="T40" s="10" t="s">
        <v>87</v>
      </c>
      <c r="W40" s="16">
        <v>0</v>
      </c>
      <c r="X40" s="55">
        <f t="shared" ref="X40" si="110">W40/W$46*100</f>
        <v>0</v>
      </c>
      <c r="Y40">
        <v>0</v>
      </c>
      <c r="Z40" s="2">
        <f t="shared" ref="Z40" si="111">Y40/Y$46*100</f>
        <v>0</v>
      </c>
    </row>
    <row r="41" spans="2:28" ht="15" customHeight="1">
      <c r="B41" s="10" t="s">
        <v>88</v>
      </c>
      <c r="E41" s="16">
        <v>0</v>
      </c>
      <c r="F41" s="55">
        <f t="shared" si="3"/>
        <v>0</v>
      </c>
      <c r="G41">
        <v>0</v>
      </c>
      <c r="H41" s="2">
        <f t="shared" si="3"/>
        <v>0</v>
      </c>
      <c r="I41" s="1"/>
      <c r="K41" s="10" t="s">
        <v>88</v>
      </c>
      <c r="N41" s="16">
        <v>0</v>
      </c>
      <c r="O41" s="55">
        <f t="shared" ref="O41" si="112">N41/N$46*100</f>
        <v>0</v>
      </c>
      <c r="P41">
        <v>0</v>
      </c>
      <c r="Q41" s="2">
        <f t="shared" ref="Q41" si="113">P41/P$46*100</f>
        <v>0</v>
      </c>
      <c r="R41" s="1"/>
      <c r="T41" s="10" t="s">
        <v>88</v>
      </c>
      <c r="W41" s="16">
        <v>0</v>
      </c>
      <c r="X41" s="55">
        <f t="shared" ref="X41" si="114">W41/W$46*100</f>
        <v>0</v>
      </c>
      <c r="Y41">
        <v>0</v>
      </c>
      <c r="Z41" s="2">
        <f t="shared" ref="Z41" si="115">Y41/Y$46*100</f>
        <v>0</v>
      </c>
    </row>
    <row r="42" spans="2:28" ht="15" customHeight="1">
      <c r="B42" s="10" t="s">
        <v>89</v>
      </c>
      <c r="E42" s="16">
        <v>0</v>
      </c>
      <c r="F42" s="55">
        <f t="shared" si="3"/>
        <v>0</v>
      </c>
      <c r="G42">
        <v>1</v>
      </c>
      <c r="H42" s="2">
        <f t="shared" si="3"/>
        <v>1.0526315789473684</v>
      </c>
      <c r="I42" s="1"/>
      <c r="K42" s="10" t="s">
        <v>89</v>
      </c>
      <c r="N42" s="16">
        <v>6</v>
      </c>
      <c r="O42" s="55">
        <f t="shared" ref="O42" si="116">N42/N$46*100</f>
        <v>6.7415730337078648</v>
      </c>
      <c r="P42" s="5">
        <v>3</v>
      </c>
      <c r="Q42" s="2">
        <f t="shared" ref="Q42" si="117">P42/P$46*100</f>
        <v>3.3707865168539324</v>
      </c>
      <c r="R42" s="1"/>
      <c r="T42" s="10" t="s">
        <v>89</v>
      </c>
      <c r="W42" s="16">
        <v>0</v>
      </c>
      <c r="X42" s="55">
        <f t="shared" ref="X42" si="118">W42/W$46*100</f>
        <v>0</v>
      </c>
      <c r="Y42">
        <v>0</v>
      </c>
      <c r="Z42" s="2">
        <f t="shared" ref="Z42" si="119">Y42/Y$46*100</f>
        <v>0</v>
      </c>
    </row>
    <row r="43" spans="2:28" ht="15" customHeight="1">
      <c r="B43" s="10" t="s">
        <v>90</v>
      </c>
      <c r="E43" s="16">
        <v>0</v>
      </c>
      <c r="F43" s="55">
        <f t="shared" si="3"/>
        <v>0</v>
      </c>
      <c r="G43">
        <v>0</v>
      </c>
      <c r="H43" s="2">
        <f t="shared" si="3"/>
        <v>0</v>
      </c>
      <c r="I43" s="1"/>
      <c r="K43" s="10" t="s">
        <v>90</v>
      </c>
      <c r="N43" s="16">
        <v>0</v>
      </c>
      <c r="O43" s="55">
        <f t="shared" ref="O43" si="120">N43/N$46*100</f>
        <v>0</v>
      </c>
      <c r="P43" s="5">
        <v>1</v>
      </c>
      <c r="Q43" s="2">
        <f t="shared" ref="Q43" si="121">P43/P$46*100</f>
        <v>1.1235955056179776</v>
      </c>
      <c r="R43" s="1"/>
      <c r="T43" s="10" t="s">
        <v>90</v>
      </c>
      <c r="W43" s="16">
        <v>0</v>
      </c>
      <c r="X43" s="55">
        <f t="shared" ref="X43" si="122">W43/W$46*100</f>
        <v>0</v>
      </c>
      <c r="Y43">
        <v>0</v>
      </c>
      <c r="Z43" s="2">
        <f t="shared" ref="Z43" si="123">Y43/Y$46*100</f>
        <v>0</v>
      </c>
    </row>
    <row r="44" spans="2:28" ht="15" customHeight="1">
      <c r="B44" s="10" t="s">
        <v>23</v>
      </c>
      <c r="E44" s="16">
        <v>5</v>
      </c>
      <c r="F44" s="55">
        <f t="shared" si="3"/>
        <v>5.2631578947368416</v>
      </c>
      <c r="G44">
        <v>1</v>
      </c>
      <c r="H44" s="2">
        <f t="shared" si="3"/>
        <v>1.0526315789473684</v>
      </c>
      <c r="I44" s="1"/>
      <c r="K44" s="10" t="s">
        <v>23</v>
      </c>
      <c r="N44" s="16">
        <v>6</v>
      </c>
      <c r="O44" s="55">
        <f t="shared" ref="O44" si="124">N44/N$46*100</f>
        <v>6.7415730337078648</v>
      </c>
      <c r="P44" s="5">
        <v>4</v>
      </c>
      <c r="Q44" s="2">
        <f t="shared" ref="Q44" si="125">P44/P$46*100</f>
        <v>4.4943820224719104</v>
      </c>
      <c r="R44" s="1"/>
      <c r="S44" s="58"/>
      <c r="T44" s="10" t="s">
        <v>23</v>
      </c>
      <c r="W44" s="16">
        <v>0</v>
      </c>
      <c r="X44" s="55">
        <f t="shared" ref="X44" si="126">W44/W$46*100</f>
        <v>0</v>
      </c>
      <c r="Y44">
        <v>1</v>
      </c>
      <c r="Z44" s="2">
        <f t="shared" ref="Z44" si="127">Y44/Y$46*100</f>
        <v>1.2820512820512819</v>
      </c>
    </row>
    <row r="45" spans="2:28" ht="15" customHeight="1">
      <c r="B45" s="10" t="s">
        <v>9</v>
      </c>
      <c r="E45" s="16">
        <v>0</v>
      </c>
      <c r="F45" s="55">
        <f t="shared" si="3"/>
        <v>0</v>
      </c>
      <c r="G45">
        <v>19</v>
      </c>
      <c r="H45" s="2">
        <f t="shared" si="3"/>
        <v>20</v>
      </c>
      <c r="I45" s="1"/>
      <c r="J45" s="58"/>
      <c r="K45" s="10" t="s">
        <v>9</v>
      </c>
      <c r="N45" s="16">
        <v>0</v>
      </c>
      <c r="O45" s="55">
        <f t="shared" ref="O45" si="128">N45/N$46*100</f>
        <v>0</v>
      </c>
      <c r="P45">
        <v>25</v>
      </c>
      <c r="Q45" s="2">
        <f t="shared" ref="Q45" si="129">P45/P$46*100</f>
        <v>28.08988764044944</v>
      </c>
      <c r="R45" s="1"/>
      <c r="S45" s="58"/>
      <c r="T45" s="10" t="s">
        <v>9</v>
      </c>
      <c r="W45" s="16">
        <v>1</v>
      </c>
      <c r="X45" s="55">
        <f t="shared" ref="X45" si="130">W45/W$46*100</f>
        <v>1.2820512820512819</v>
      </c>
      <c r="Y45">
        <v>36</v>
      </c>
      <c r="Z45" s="2">
        <f t="shared" ref="Z45" si="131">Y45/Y$46*100</f>
        <v>46.153846153846153</v>
      </c>
      <c r="AB45" s="58"/>
    </row>
    <row r="46" spans="2:28" ht="15" customHeight="1">
      <c r="B46" s="13" t="s">
        <v>10</v>
      </c>
      <c r="C46" s="13"/>
      <c r="D46" s="13"/>
      <c r="E46" s="17">
        <f>SUM(E13:E45)</f>
        <v>95</v>
      </c>
      <c r="F46" s="56">
        <f t="shared" si="3"/>
        <v>100</v>
      </c>
      <c r="G46" s="17">
        <f>SUM(G13:G45)</f>
        <v>95</v>
      </c>
      <c r="H46" s="14">
        <f t="shared" si="3"/>
        <v>100</v>
      </c>
      <c r="I46" s="2"/>
      <c r="K46" s="13" t="s">
        <v>10</v>
      </c>
      <c r="L46" s="13"/>
      <c r="M46" s="13"/>
      <c r="N46" s="17">
        <f>SUM(N13:N45)</f>
        <v>89</v>
      </c>
      <c r="O46" s="56">
        <f t="shared" ref="O46" si="132">N46/N$46*100</f>
        <v>100</v>
      </c>
      <c r="P46" s="17">
        <f>SUM(P13:P45)</f>
        <v>89</v>
      </c>
      <c r="Q46" s="14">
        <f t="shared" ref="Q46" si="133">P46/P$46*100</f>
        <v>100</v>
      </c>
      <c r="R46" s="2"/>
      <c r="T46" s="13" t="s">
        <v>10</v>
      </c>
      <c r="U46" s="13"/>
      <c r="V46" s="13"/>
      <c r="W46" s="17">
        <f>SUM(W13:W45)</f>
        <v>78</v>
      </c>
      <c r="X46" s="56">
        <f t="shared" ref="X46" si="134">W46/W$46*100</f>
        <v>100</v>
      </c>
      <c r="Y46" s="17">
        <f>SUM(Y13:Y45)</f>
        <v>78</v>
      </c>
      <c r="Z46" s="14">
        <f t="shared" ref="Z46" si="135">Y46/Y$46*100</f>
        <v>100</v>
      </c>
    </row>
    <row r="47" spans="2:28" ht="15" customHeight="1">
      <c r="B47" s="10" t="s">
        <v>181</v>
      </c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発達障害者編　
　単純集計表（世帯員票）</oddHeader>
    <oddFooter>&amp;C&amp;"HG丸ｺﾞｼｯｸM-PRO,標準"&amp;10&amp;P / &amp;N ページ　(問12)</oddFooter>
  </headerFooter>
  <colBreaks count="2" manualBreakCount="2">
    <brk id="9" max="1048575" man="1"/>
    <brk id="18" max="1048575" man="1"/>
  </colBreaks>
  <ignoredErrors>
    <ignoredError sqref="F46:G46 O46:P46 X46:Y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表紙</vt:lpstr>
      <vt:lpstr>問1</vt:lpstr>
      <vt:lpstr>問2～4</vt:lpstr>
      <vt:lpstr>問5</vt:lpstr>
      <vt:lpstr>問6～7</vt:lpstr>
      <vt:lpstr>問8～9</vt:lpstr>
      <vt:lpstr>問10</vt:lpstr>
      <vt:lpstr>問11</vt:lpstr>
      <vt:lpstr>問12</vt:lpstr>
      <vt:lpstr>問13</vt:lpstr>
      <vt:lpstr>Sheet1</vt:lpstr>
      <vt:lpstr>問11!Print_Area</vt:lpstr>
      <vt:lpstr>問12!Print_Area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2012-03-28T03:19:30Z</dcterms:created>
  <dcterms:modified xsi:type="dcterms:W3CDTF">2012-05-28T02:34:41Z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