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45" windowWidth="18315" windowHeight="11880"/>
  </bookViews>
  <sheets>
    <sheet name="表紙" sheetId="8" r:id="rId1"/>
    <sheet name="問1" sheetId="9" r:id="rId2"/>
    <sheet name="問2～4" sheetId="10" r:id="rId3"/>
    <sheet name="問5" sheetId="4" r:id="rId4"/>
    <sheet name="問6～7" sheetId="5" r:id="rId5"/>
    <sheet name="問8～9" sheetId="7" r:id="rId6"/>
    <sheet name="問10" sheetId="6" r:id="rId7"/>
  </sheets>
  <definedNames>
    <definedName name="_xlnm.Print_Area" localSheetId="0">表紙!$A$1:$E$68</definedName>
    <definedName name="_xlnm.Print_Area" localSheetId="1">問1!$A$1:$G$131</definedName>
    <definedName name="_xlnm.Print_Area" localSheetId="6">問10!$A$1:$U$47</definedName>
    <definedName name="_xlnm.Print_Area" localSheetId="2">'問2～4'!$A$1:$C$49</definedName>
    <definedName name="_xlnm.Print_Area" localSheetId="3">問5!$A$1:$E$40</definedName>
    <definedName name="_xlnm.Print_Area" localSheetId="4">'問6～7'!$A$1:$C$46</definedName>
    <definedName name="_xlnm.Print_Area" localSheetId="5">'問8～9'!$A$1:$C$45</definedName>
  </definedNames>
  <calcPr calcId="125725"/>
</workbook>
</file>

<file path=xl/calcChain.xml><?xml version="1.0" encoding="utf-8"?>
<calcChain xmlns="http://schemas.openxmlformats.org/spreadsheetml/2006/main">
  <c r="F131" i="9"/>
  <c r="G129" s="1"/>
  <c r="B131"/>
  <c r="C127" s="1"/>
  <c r="G131" l="1"/>
  <c r="C128"/>
  <c r="C125"/>
  <c r="C129"/>
  <c r="C130"/>
  <c r="C126"/>
  <c r="C131"/>
  <c r="G130"/>
  <c r="G126"/>
  <c r="G127"/>
  <c r="G125"/>
  <c r="G128"/>
  <c r="F119"/>
  <c r="G119" s="1"/>
  <c r="B119"/>
  <c r="C118" s="1"/>
  <c r="F106"/>
  <c r="G104" s="1"/>
  <c r="B106"/>
  <c r="C106" s="1"/>
  <c r="F96"/>
  <c r="G94" s="1"/>
  <c r="B96"/>
  <c r="C96" s="1"/>
  <c r="G93"/>
  <c r="C90"/>
  <c r="F84"/>
  <c r="G82" s="1"/>
  <c r="B84"/>
  <c r="C84" s="1"/>
  <c r="G83"/>
  <c r="C80"/>
  <c r="B73"/>
  <c r="C73" s="1"/>
  <c r="F72"/>
  <c r="G72" s="1"/>
  <c r="C71"/>
  <c r="G69"/>
  <c r="C69"/>
  <c r="B61"/>
  <c r="C60" s="1"/>
  <c r="F60"/>
  <c r="G60" s="1"/>
  <c r="F47"/>
  <c r="G45" s="1"/>
  <c r="B47"/>
  <c r="C47" s="1"/>
  <c r="F37"/>
  <c r="G36" s="1"/>
  <c r="B34"/>
  <c r="C33" s="1"/>
  <c r="B25"/>
  <c r="C21" s="1"/>
  <c r="F24"/>
  <c r="G24" s="1"/>
  <c r="F13"/>
  <c r="G12" s="1"/>
  <c r="B10"/>
  <c r="C10" s="1"/>
  <c r="G13" l="1"/>
  <c r="G79"/>
  <c r="G81"/>
  <c r="C112"/>
  <c r="C7"/>
  <c r="C31"/>
  <c r="C34"/>
  <c r="G96"/>
  <c r="C119"/>
  <c r="G84"/>
  <c r="C102"/>
  <c r="C9"/>
  <c r="G71"/>
  <c r="G8"/>
  <c r="G10"/>
  <c r="G68"/>
  <c r="C82"/>
  <c r="C117"/>
  <c r="C8"/>
  <c r="C22"/>
  <c r="C32"/>
  <c r="G67"/>
  <c r="G70"/>
  <c r="G103"/>
  <c r="C116"/>
  <c r="C94"/>
  <c r="G105"/>
  <c r="G7"/>
  <c r="G9"/>
  <c r="G11"/>
  <c r="G37"/>
  <c r="C92"/>
  <c r="C104"/>
  <c r="G106"/>
  <c r="G115"/>
  <c r="G113"/>
  <c r="G117"/>
  <c r="C114"/>
  <c r="C115"/>
  <c r="C113"/>
  <c r="G91"/>
  <c r="G95"/>
  <c r="C67"/>
  <c r="G54"/>
  <c r="G58"/>
  <c r="G56"/>
  <c r="C61"/>
  <c r="C54"/>
  <c r="C53"/>
  <c r="C56"/>
  <c r="C59"/>
  <c r="C55"/>
  <c r="C58"/>
  <c r="C57"/>
  <c r="G46"/>
  <c r="G44"/>
  <c r="G47"/>
  <c r="C43"/>
  <c r="C45"/>
  <c r="G32"/>
  <c r="G34"/>
  <c r="G31"/>
  <c r="G33"/>
  <c r="G35"/>
  <c r="C23"/>
  <c r="C24"/>
  <c r="C25"/>
  <c r="C19"/>
  <c r="C20"/>
  <c r="G22"/>
  <c r="C44"/>
  <c r="C46"/>
  <c r="C79"/>
  <c r="C81"/>
  <c r="C83"/>
  <c r="C91"/>
  <c r="C93"/>
  <c r="C95"/>
  <c r="C103"/>
  <c r="C105"/>
  <c r="G19"/>
  <c r="G21"/>
  <c r="G23"/>
  <c r="G43"/>
  <c r="G53"/>
  <c r="G55"/>
  <c r="G57"/>
  <c r="G59"/>
  <c r="C68"/>
  <c r="C70"/>
  <c r="C72"/>
  <c r="G80"/>
  <c r="G90"/>
  <c r="G92"/>
  <c r="G102"/>
  <c r="G112"/>
  <c r="G114"/>
  <c r="G116"/>
  <c r="G118"/>
  <c r="G20"/>
  <c r="Q8" i="6" l="1"/>
  <c r="R5" s="1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13"/>
  <c r="R13"/>
  <c r="S46"/>
  <c r="T46" s="1"/>
  <c r="Q46"/>
  <c r="R46" s="1"/>
  <c r="J8"/>
  <c r="K5" s="1"/>
  <c r="L46"/>
  <c r="J46"/>
  <c r="K13" s="1"/>
  <c r="E46"/>
  <c r="C46"/>
  <c r="F17" s="1"/>
  <c r="C8"/>
  <c r="D5" s="1"/>
  <c r="R6" l="1"/>
  <c r="R7"/>
  <c r="R8"/>
  <c r="M45"/>
  <c r="K39"/>
  <c r="K15"/>
  <c r="M21"/>
  <c r="K31"/>
  <c r="M29"/>
  <c r="K23"/>
  <c r="M37"/>
  <c r="K42"/>
  <c r="K34"/>
  <c r="K26"/>
  <c r="K18"/>
  <c r="M46"/>
  <c r="M38"/>
  <c r="M30"/>
  <c r="M22"/>
  <c r="M14"/>
  <c r="K43"/>
  <c r="K35"/>
  <c r="K27"/>
  <c r="K19"/>
  <c r="M41"/>
  <c r="M33"/>
  <c r="M25"/>
  <c r="M17"/>
  <c r="K46"/>
  <c r="K38"/>
  <c r="K30"/>
  <c r="K22"/>
  <c r="K14"/>
  <c r="M42"/>
  <c r="M34"/>
  <c r="M26"/>
  <c r="M18"/>
  <c r="K44"/>
  <c r="K40"/>
  <c r="K36"/>
  <c r="K32"/>
  <c r="K28"/>
  <c r="K24"/>
  <c r="K20"/>
  <c r="K16"/>
  <c r="M13"/>
  <c r="M43"/>
  <c r="M39"/>
  <c r="M35"/>
  <c r="M31"/>
  <c r="M27"/>
  <c r="M23"/>
  <c r="M19"/>
  <c r="M15"/>
  <c r="K45"/>
  <c r="K41"/>
  <c r="K37"/>
  <c r="K33"/>
  <c r="K29"/>
  <c r="K25"/>
  <c r="K21"/>
  <c r="K17"/>
  <c r="M44"/>
  <c r="M40"/>
  <c r="M36"/>
  <c r="M32"/>
  <c r="M28"/>
  <c r="M24"/>
  <c r="M20"/>
  <c r="M16"/>
  <c r="K6"/>
  <c r="K7"/>
  <c r="K8"/>
  <c r="D13"/>
  <c r="F14"/>
  <c r="D6"/>
  <c r="D7"/>
  <c r="D8"/>
  <c r="F38"/>
  <c r="D23"/>
  <c r="D27"/>
  <c r="F46"/>
  <c r="F18"/>
  <c r="D39"/>
  <c r="F22"/>
  <c r="D43"/>
  <c r="D15"/>
  <c r="F34"/>
  <c r="D31"/>
  <c r="F30"/>
  <c r="D35"/>
  <c r="D19"/>
  <c r="F42"/>
  <c r="F26"/>
  <c r="D44"/>
  <c r="D40"/>
  <c r="D36"/>
  <c r="D32"/>
  <c r="D28"/>
  <c r="D24"/>
  <c r="D20"/>
  <c r="D16"/>
  <c r="F13"/>
  <c r="F43"/>
  <c r="F39"/>
  <c r="F35"/>
  <c r="F31"/>
  <c r="F27"/>
  <c r="F23"/>
  <c r="F19"/>
  <c r="F15"/>
  <c r="D45"/>
  <c r="D41"/>
  <c r="D37"/>
  <c r="D33"/>
  <c r="D29"/>
  <c r="D25"/>
  <c r="D21"/>
  <c r="D17"/>
  <c r="F44"/>
  <c r="F40"/>
  <c r="F36"/>
  <c r="F32"/>
  <c r="F28"/>
  <c r="F24"/>
  <c r="F20"/>
  <c r="F16"/>
  <c r="D46"/>
  <c r="D42"/>
  <c r="D38"/>
  <c r="D34"/>
  <c r="D30"/>
  <c r="D26"/>
  <c r="D22"/>
  <c r="D18"/>
  <c r="D14"/>
  <c r="F45"/>
  <c r="F41"/>
  <c r="F37"/>
  <c r="F33"/>
  <c r="F29"/>
  <c r="F25"/>
  <c r="F21"/>
  <c r="B44" i="7" l="1"/>
  <c r="C16"/>
  <c r="C17"/>
  <c r="C18"/>
  <c r="C19"/>
  <c r="C20"/>
  <c r="C21"/>
  <c r="C22"/>
  <c r="C23"/>
  <c r="C24"/>
  <c r="C25"/>
  <c r="C26"/>
  <c r="C27"/>
  <c r="C28"/>
  <c r="C29"/>
  <c r="C31"/>
  <c r="C15"/>
  <c r="B30"/>
  <c r="C30" s="1"/>
  <c r="B9"/>
  <c r="C6" s="1"/>
  <c r="B45" i="5"/>
  <c r="C39" s="1"/>
  <c r="C38" l="1"/>
  <c r="C41"/>
  <c r="C42"/>
  <c r="C44"/>
  <c r="C45"/>
  <c r="C40"/>
  <c r="C43"/>
  <c r="C7" i="7"/>
  <c r="C8"/>
  <c r="C9"/>
  <c r="C5"/>
  <c r="C4"/>
  <c r="C33" i="5"/>
  <c r="C17"/>
  <c r="C18"/>
  <c r="C19"/>
  <c r="C20"/>
  <c r="C21"/>
  <c r="C22"/>
  <c r="C23"/>
  <c r="C24"/>
  <c r="C25"/>
  <c r="C26"/>
  <c r="C27"/>
  <c r="C28"/>
  <c r="C29"/>
  <c r="C30"/>
  <c r="C31"/>
  <c r="C16"/>
  <c r="B32"/>
  <c r="C32" s="1"/>
  <c r="B10"/>
  <c r="C6" s="1"/>
  <c r="C39" i="4"/>
  <c r="C14"/>
  <c r="D5" s="1"/>
  <c r="C23"/>
  <c r="D21" s="1"/>
  <c r="B18" i="10"/>
  <c r="C14" s="1"/>
  <c r="D18" i="4" l="1"/>
  <c r="D22"/>
  <c r="D23"/>
  <c r="D19"/>
  <c r="D17"/>
  <c r="D20"/>
  <c r="C15" i="10"/>
  <c r="C12"/>
  <c r="C16"/>
  <c r="C17"/>
  <c r="C13"/>
  <c r="C18"/>
  <c r="C7" i="5"/>
  <c r="C4"/>
  <c r="C8"/>
  <c r="C9"/>
  <c r="C5"/>
  <c r="C10"/>
  <c r="D27" i="4"/>
  <c r="D31"/>
  <c r="D35"/>
  <c r="D39"/>
  <c r="D26"/>
  <c r="D36"/>
  <c r="D32"/>
  <c r="D28"/>
  <c r="D37"/>
  <c r="D33"/>
  <c r="D29"/>
  <c r="D38"/>
  <c r="D34"/>
  <c r="D30"/>
  <c r="D4"/>
  <c r="D7"/>
  <c r="D10"/>
  <c r="D11"/>
  <c r="D14"/>
  <c r="D6"/>
  <c r="D12"/>
  <c r="D8"/>
  <c r="D13"/>
  <c r="D9"/>
  <c r="C33" i="10" l="1"/>
  <c r="C34"/>
  <c r="C35"/>
  <c r="C36"/>
  <c r="C37"/>
  <c r="C38"/>
  <c r="C39"/>
  <c r="C40"/>
  <c r="C41"/>
  <c r="C42"/>
  <c r="C43"/>
  <c r="C44"/>
  <c r="C45"/>
  <c r="C46"/>
  <c r="C48"/>
  <c r="C32"/>
  <c r="B47"/>
  <c r="C47" s="1"/>
  <c r="C23"/>
  <c r="B27"/>
  <c r="C25" s="1"/>
  <c r="B8"/>
  <c r="C8" s="1"/>
  <c r="C68" i="8"/>
  <c r="D67" s="1"/>
  <c r="C59"/>
  <c r="D44" s="1"/>
  <c r="C36"/>
  <c r="D25" s="1"/>
  <c r="C18"/>
  <c r="D16" s="1"/>
  <c r="C8"/>
  <c r="D6" s="1"/>
  <c r="D64" l="1"/>
  <c r="D65"/>
  <c r="D68"/>
  <c r="D63"/>
  <c r="C24" i="10"/>
  <c r="C5"/>
  <c r="C26"/>
  <c r="C4"/>
  <c r="C27"/>
  <c r="C6"/>
  <c r="C7"/>
  <c r="D66" i="8"/>
  <c r="D57"/>
  <c r="D53"/>
  <c r="D49"/>
  <c r="D45"/>
  <c r="D41"/>
  <c r="D58"/>
  <c r="D54"/>
  <c r="D50"/>
  <c r="D46"/>
  <c r="D42"/>
  <c r="D59"/>
  <c r="D55"/>
  <c r="D51"/>
  <c r="D47"/>
  <c r="D43"/>
  <c r="D40"/>
  <c r="D56"/>
  <c r="D52"/>
  <c r="D48"/>
  <c r="D34"/>
  <c r="D30"/>
  <c r="D26"/>
  <c r="D35"/>
  <c r="D31"/>
  <c r="D27"/>
  <c r="D23"/>
  <c r="D36"/>
  <c r="D32"/>
  <c r="D28"/>
  <c r="D24"/>
  <c r="D22"/>
  <c r="D33"/>
  <c r="D29"/>
  <c r="D17"/>
  <c r="D18"/>
  <c r="D7"/>
  <c r="D8"/>
</calcChain>
</file>

<file path=xl/sharedStrings.xml><?xml version="1.0" encoding="utf-8"?>
<sst xmlns="http://schemas.openxmlformats.org/spreadsheetml/2006/main" count="633" uniqueCount="192">
  <si>
    <t>度数</t>
    <rPh sb="0" eb="2">
      <t>ドスウ</t>
    </rPh>
    <phoneticPr fontId="3"/>
  </si>
  <si>
    <t>無回答</t>
    <rPh sb="0" eb="3">
      <t>ムカイトウ</t>
    </rPh>
    <phoneticPr fontId="3"/>
  </si>
  <si>
    <t>総数</t>
    <rPh sb="0" eb="2">
      <t>ソウスウ</t>
    </rPh>
    <phoneticPr fontId="3"/>
  </si>
  <si>
    <t>時間数</t>
    <rPh sb="0" eb="3">
      <t>ジカンスウ</t>
    </rPh>
    <phoneticPr fontId="3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</si>
  <si>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3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</si>
  <si>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3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</si>
  <si>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3"/>
  </si>
  <si>
    <t>仕事をしていなかった</t>
    <rPh sb="0" eb="2">
      <t>シゴト</t>
    </rPh>
    <phoneticPr fontId="3"/>
  </si>
  <si>
    <t>就労形態（複数回答）</t>
    <rPh sb="0" eb="2">
      <t>シュウロウ</t>
    </rPh>
    <rPh sb="2" eb="4">
      <t>ケイタイ</t>
    </rPh>
    <rPh sb="5" eb="7">
      <t>フクスウ</t>
    </rPh>
    <rPh sb="7" eb="9">
      <t>カイトウ</t>
    </rPh>
    <phoneticPr fontId="3"/>
  </si>
  <si>
    <t>自営業主</t>
    <rPh sb="0" eb="3">
      <t>ジエイギョウ</t>
    </rPh>
    <rPh sb="3" eb="4">
      <t>シュ</t>
    </rPh>
    <phoneticPr fontId="3"/>
  </si>
  <si>
    <t>家族従業者</t>
    <rPh sb="0" eb="2">
      <t>カゾク</t>
    </rPh>
    <rPh sb="2" eb="5">
      <t>ジュウギョウシャ</t>
    </rPh>
    <phoneticPr fontId="3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</si>
  <si>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3"/>
  </si>
  <si>
    <t>正規の職員・従業員</t>
    <rPh sb="0" eb="2">
      <t>セイキ</t>
    </rPh>
    <rPh sb="3" eb="5">
      <t>ショクイン</t>
    </rPh>
    <rPh sb="6" eb="9">
      <t>ジュウギョウイン</t>
    </rPh>
    <phoneticPr fontId="3"/>
  </si>
  <si>
    <t>パート・アルバイト</t>
    <phoneticPr fontId="3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</si>
  <si>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3"/>
  </si>
  <si>
    <t>契約社員・嘱託</t>
    <rPh sb="0" eb="2">
      <t>ケイヤク</t>
    </rPh>
    <rPh sb="2" eb="4">
      <t>シャイン</t>
    </rPh>
    <rPh sb="5" eb="7">
      <t>ショクタク</t>
    </rPh>
    <phoneticPr fontId="3"/>
  </si>
  <si>
    <t>家庭内職者</t>
    <rPh sb="0" eb="3">
      <t>カテイナイ</t>
    </rPh>
    <rPh sb="3" eb="4">
      <t>ショク</t>
    </rPh>
    <rPh sb="4" eb="5">
      <t>シャ</t>
    </rPh>
    <phoneticPr fontId="3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</si>
  <si>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3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</si>
  <si>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3"/>
  </si>
  <si>
    <t>トライアル雇用</t>
    <rPh sb="5" eb="7">
      <t>コヨウ</t>
    </rPh>
    <phoneticPr fontId="3"/>
  </si>
  <si>
    <t>インターン</t>
    <phoneticPr fontId="3"/>
  </si>
  <si>
    <t>その他の就労形態</t>
    <rPh sb="2" eb="3">
      <t>タ</t>
    </rPh>
    <rPh sb="4" eb="6">
      <t>シュウロウ</t>
    </rPh>
    <rPh sb="6" eb="8">
      <t>ケイタイ</t>
    </rPh>
    <phoneticPr fontId="3"/>
  </si>
  <si>
    <t>わからない</t>
    <phoneticPr fontId="3"/>
  </si>
  <si>
    <t>労働時間数</t>
    <rPh sb="0" eb="2">
      <t>ロウドウ</t>
    </rPh>
    <rPh sb="2" eb="5">
      <t>ジカンスウ</t>
    </rPh>
    <phoneticPr fontId="3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</si>
  <si>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3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</si>
  <si>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3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</si>
  <si>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3"/>
  </si>
  <si>
    <t>いる</t>
    <phoneticPr fontId="3"/>
  </si>
  <si>
    <t>いない</t>
    <phoneticPr fontId="3"/>
  </si>
  <si>
    <t>いる場合の関係について</t>
    <rPh sb="2" eb="4">
      <t>バアイ</t>
    </rPh>
    <rPh sb="5" eb="7">
      <t>カンケイ</t>
    </rPh>
    <phoneticPr fontId="3"/>
  </si>
  <si>
    <t>配偶者</t>
    <rPh sb="0" eb="3">
      <t>ハイグウシャ</t>
    </rPh>
    <phoneticPr fontId="3"/>
  </si>
  <si>
    <t>息子</t>
    <rPh sb="0" eb="2">
      <t>ムスコ</t>
    </rPh>
    <phoneticPr fontId="3"/>
  </si>
  <si>
    <t>娘</t>
    <rPh sb="0" eb="1">
      <t>ムスメ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</si>
  <si>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</si>
  <si>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</si>
  <si>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義父</t>
    <rPh sb="0" eb="2">
      <t>ギフ</t>
    </rPh>
    <phoneticPr fontId="3"/>
  </si>
  <si>
    <t>義母</t>
    <rPh sb="0" eb="2">
      <t>ギボ</t>
    </rPh>
    <phoneticPr fontId="3"/>
  </si>
  <si>
    <t>兄弟</t>
    <rPh sb="0" eb="2">
      <t>キョウダイ</t>
    </rPh>
    <phoneticPr fontId="3"/>
  </si>
  <si>
    <t>姉妹</t>
    <rPh sb="0" eb="2">
      <t>シマイ</t>
    </rPh>
    <phoneticPr fontId="3"/>
  </si>
  <si>
    <t>祖父</t>
    <rPh sb="0" eb="2">
      <t>ソフ</t>
    </rPh>
    <phoneticPr fontId="3"/>
  </si>
  <si>
    <t>祖母</t>
    <rPh sb="0" eb="2">
      <t>ソボ</t>
    </rPh>
    <phoneticPr fontId="3"/>
  </si>
  <si>
    <t>娘の夫</t>
    <rPh sb="0" eb="1">
      <t>ムスメ</t>
    </rPh>
    <rPh sb="2" eb="3">
      <t>オット</t>
    </rPh>
    <phoneticPr fontId="3"/>
  </si>
  <si>
    <t>息子の妻</t>
    <rPh sb="0" eb="2">
      <t>ムスコ</t>
    </rPh>
    <rPh sb="3" eb="4">
      <t>ツマ</t>
    </rPh>
    <phoneticPr fontId="3"/>
  </si>
  <si>
    <t>その他の親戚</t>
    <rPh sb="2" eb="3">
      <t>タ</t>
    </rPh>
    <rPh sb="4" eb="6">
      <t>シンセキ</t>
    </rPh>
    <phoneticPr fontId="3"/>
  </si>
  <si>
    <t>恋人</t>
    <rPh sb="0" eb="2">
      <t>コイビト</t>
    </rPh>
    <phoneticPr fontId="3"/>
  </si>
  <si>
    <t>友人</t>
    <rPh sb="0" eb="2">
      <t>ユウジン</t>
    </rPh>
    <phoneticPr fontId="3"/>
  </si>
  <si>
    <t>近所の人</t>
    <rPh sb="0" eb="2">
      <t>キンジョ</t>
    </rPh>
    <rPh sb="3" eb="4">
      <t>ヒト</t>
    </rPh>
    <phoneticPr fontId="3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</si>
  <si>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3"/>
  </si>
  <si>
    <t>ヘルパー（制度利用）</t>
    <rPh sb="5" eb="7">
      <t>セイド</t>
    </rPh>
    <rPh sb="7" eb="9">
      <t>リヨウ</t>
    </rPh>
    <phoneticPr fontId="3"/>
  </si>
  <si>
    <t>ヘルパー（それ以外）</t>
    <rPh sb="7" eb="9">
      <t>イガイ</t>
    </rPh>
    <phoneticPr fontId="3"/>
  </si>
  <si>
    <t>ボランティア</t>
    <phoneticPr fontId="3"/>
  </si>
  <si>
    <t>学校の先生</t>
    <rPh sb="0" eb="2">
      <t>ガッコウ</t>
    </rPh>
    <rPh sb="3" eb="5">
      <t>センセイ</t>
    </rPh>
    <phoneticPr fontId="3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</si>
  <si>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3"/>
  </si>
  <si>
    <t>福祉関係者</t>
    <rPh sb="0" eb="2">
      <t>フクシ</t>
    </rPh>
    <rPh sb="2" eb="4">
      <t>カンケイ</t>
    </rPh>
    <rPh sb="4" eb="5">
      <t>シャ</t>
    </rPh>
    <phoneticPr fontId="3"/>
  </si>
  <si>
    <t>ジョブコーチ</t>
    <phoneticPr fontId="3"/>
  </si>
  <si>
    <t>通訳者（公的派遣）</t>
    <rPh sb="0" eb="2">
      <t>ツウヤク</t>
    </rPh>
    <rPh sb="2" eb="3">
      <t>シャ</t>
    </rPh>
    <rPh sb="4" eb="6">
      <t>コウテキ</t>
    </rPh>
    <rPh sb="6" eb="8">
      <t>ハケン</t>
    </rPh>
    <phoneticPr fontId="3"/>
  </si>
  <si>
    <t>通訳者（それ以外）</t>
    <rPh sb="0" eb="3">
      <t>ツウヤクシャ</t>
    </rPh>
    <rPh sb="6" eb="8">
      <t>イガイ</t>
    </rPh>
    <phoneticPr fontId="3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</si>
  <si>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3"/>
  </si>
  <si>
    <t>筆記者（それ以外）</t>
    <rPh sb="0" eb="2">
      <t>ヒッキ</t>
    </rPh>
    <rPh sb="2" eb="3">
      <t>シャ</t>
    </rPh>
    <rPh sb="6" eb="8">
      <t>イガイ</t>
    </rPh>
    <phoneticPr fontId="3"/>
  </si>
  <si>
    <t>医療従事者</t>
    <rPh sb="0" eb="2">
      <t>イリョウ</t>
    </rPh>
    <rPh sb="2" eb="5">
      <t>ジュウジシャ</t>
    </rPh>
    <phoneticPr fontId="3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</si>
  <si>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3"/>
  </si>
  <si>
    <t>その他</t>
    <rPh sb="2" eb="3">
      <t>タ</t>
    </rPh>
    <phoneticPr fontId="3"/>
  </si>
  <si>
    <t>全項目無回答</t>
    <rPh sb="0" eb="3">
      <t>ゼンコウモク</t>
    </rPh>
    <rPh sb="3" eb="4">
      <t>ム</t>
    </rPh>
    <rPh sb="4" eb="6">
      <t>カイトウ</t>
    </rPh>
    <phoneticPr fontId="3"/>
  </si>
  <si>
    <t>本人</t>
    <rPh sb="0" eb="2">
      <t>ホンニン</t>
    </rPh>
    <phoneticPr fontId="3"/>
  </si>
  <si>
    <t>本人以外（代理記入）</t>
    <rPh sb="0" eb="2">
      <t>ホンニン</t>
    </rPh>
    <rPh sb="2" eb="4">
      <t>イガイ</t>
    </rPh>
    <rPh sb="5" eb="7">
      <t>ダイリ</t>
    </rPh>
    <rPh sb="7" eb="9">
      <t>キニュウ</t>
    </rPh>
    <phoneticPr fontId="3"/>
  </si>
  <si>
    <t>本人からみた代理記入者の続柄</t>
    <rPh sb="0" eb="2">
      <t>ホンニン</t>
    </rPh>
    <rPh sb="6" eb="8">
      <t>ダイリ</t>
    </rPh>
    <rPh sb="8" eb="10">
      <t>キニュウ</t>
    </rPh>
    <rPh sb="10" eb="11">
      <t>シャ</t>
    </rPh>
    <rPh sb="12" eb="13">
      <t>ツヅ</t>
    </rPh>
    <rPh sb="13" eb="14">
      <t>ガラ</t>
    </rPh>
    <phoneticPr fontId="3"/>
  </si>
  <si>
    <t>父親</t>
    <rPh sb="0" eb="2">
      <t>チチオヤ</t>
    </rPh>
    <phoneticPr fontId="3"/>
  </si>
  <si>
    <t>母親</t>
    <rPh sb="0" eb="2">
      <t>ハハオヤ</t>
    </rPh>
    <phoneticPr fontId="3"/>
  </si>
  <si>
    <t>通訳者（公的派遣）</t>
    <rPh sb="0" eb="3">
      <t>ツウヤクシャ</t>
    </rPh>
    <rPh sb="4" eb="6">
      <t>コウテキ</t>
    </rPh>
    <rPh sb="6" eb="8">
      <t>ハケン</t>
    </rPh>
    <phoneticPr fontId="3"/>
  </si>
  <si>
    <t>配偶者について</t>
    <rPh sb="0" eb="3">
      <t>ハイグウシャ</t>
    </rPh>
    <phoneticPr fontId="3"/>
  </si>
  <si>
    <t>未婚</t>
    <rPh sb="0" eb="2">
      <t>ミコン</t>
    </rPh>
    <phoneticPr fontId="3"/>
  </si>
  <si>
    <t>配偶者あり</t>
    <rPh sb="0" eb="3">
      <t>ハイグウシャ</t>
    </rPh>
    <phoneticPr fontId="3"/>
  </si>
  <si>
    <t>離別</t>
    <rPh sb="0" eb="2">
      <t>リベツ</t>
    </rPh>
    <phoneticPr fontId="3"/>
  </si>
  <si>
    <t>死別</t>
    <rPh sb="0" eb="2">
      <t>シベツ</t>
    </rPh>
    <phoneticPr fontId="3"/>
  </si>
  <si>
    <t>勉学</t>
  </si>
  <si>
    <t>睡眠</t>
  </si>
  <si>
    <t>休みの日（仕事のない日）</t>
  </si>
  <si>
    <t>無回答</t>
  </si>
  <si>
    <t>総数</t>
  </si>
  <si>
    <t>仕事のある日</t>
  </si>
  <si>
    <t>その他</t>
  </si>
  <si>
    <t>仕事</t>
  </si>
  <si>
    <t>ある</t>
    <phoneticPr fontId="3"/>
  </si>
  <si>
    <t>ない</t>
    <phoneticPr fontId="3"/>
  </si>
  <si>
    <t>ある場合の期間について</t>
    <rPh sb="2" eb="4">
      <t>バアイ</t>
    </rPh>
    <rPh sb="5" eb="7">
      <t>キカン</t>
    </rPh>
    <phoneticPr fontId="3"/>
  </si>
  <si>
    <t>仕事をしている</t>
    <rPh sb="0" eb="2">
      <t>シゴト</t>
    </rPh>
    <phoneticPr fontId="3"/>
  </si>
  <si>
    <t>仕事をしていない</t>
    <rPh sb="0" eb="2">
      <t>シゴト</t>
    </rPh>
    <phoneticPr fontId="3"/>
  </si>
  <si>
    <t>無効回答</t>
    <rPh sb="0" eb="2">
      <t>ムコウ</t>
    </rPh>
    <rPh sb="2" eb="4">
      <t>カイトウ</t>
    </rPh>
    <phoneticPr fontId="3"/>
  </si>
  <si>
    <t>II</t>
    <phoneticPr fontId="3"/>
  </si>
  <si>
    <t>回答者数</t>
    <rPh sb="0" eb="2">
      <t>カイトウ</t>
    </rPh>
    <rPh sb="2" eb="3">
      <t>シャ</t>
    </rPh>
    <rPh sb="3" eb="4">
      <t>スウ</t>
    </rPh>
    <phoneticPr fontId="3"/>
  </si>
  <si>
    <t>世帯員の続柄</t>
    <rPh sb="0" eb="3">
      <t>セタイイン</t>
    </rPh>
    <rPh sb="4" eb="6">
      <t>ゾクガラ</t>
    </rPh>
    <phoneticPr fontId="3"/>
  </si>
  <si>
    <t>表紙</t>
    <rPh sb="0" eb="2">
      <t>ヒョウシ</t>
    </rPh>
    <phoneticPr fontId="3"/>
  </si>
  <si>
    <t>1つ以上の項目に回答記入がある</t>
    <rPh sb="2" eb="4">
      <t>イジョウ</t>
    </rPh>
    <rPh sb="5" eb="7">
      <t>コウモク</t>
    </rPh>
    <rPh sb="8" eb="10">
      <t>カイトウ</t>
    </rPh>
    <rPh sb="10" eb="12">
      <t>キニュウ</t>
    </rPh>
    <phoneticPr fontId="3"/>
  </si>
  <si>
    <t>問1 生活時間</t>
  </si>
  <si>
    <t>通勤･通学</t>
  </si>
  <si>
    <t>通勤･通学以外の移動</t>
  </si>
  <si>
    <t>家事･育児･支援･介護･看護</t>
  </si>
  <si>
    <t>趣味･娯楽･交際</t>
  </si>
  <si>
    <t/>
  </si>
  <si>
    <t>障害者運動･コミュニティー活動</t>
  </si>
  <si>
    <t>食事･入浴･身支度･排泄</t>
  </si>
  <si>
    <t>受診･診療･リハビリ</t>
  </si>
  <si>
    <t>問2　長期の健康問題や障害があるかどうか</t>
    <rPh sb="0" eb="1">
      <t>トイ</t>
    </rPh>
    <rPh sb="3" eb="5">
      <t>チョウキ</t>
    </rPh>
    <rPh sb="6" eb="8">
      <t>ケンコウ</t>
    </rPh>
    <rPh sb="8" eb="10">
      <t>モンダイ</t>
    </rPh>
    <rPh sb="11" eb="13">
      <t>ショウガイ</t>
    </rPh>
    <phoneticPr fontId="3"/>
  </si>
  <si>
    <t>問3　仕事をしているかどうか</t>
    <rPh sb="0" eb="1">
      <t>トイ</t>
    </rPh>
    <rPh sb="3" eb="5">
      <t>シゴト</t>
    </rPh>
    <phoneticPr fontId="3"/>
  </si>
  <si>
    <t>問4　調査時点の仕事の就労形態について（複数回答）</t>
    <rPh sb="0" eb="1">
      <t>トイ</t>
    </rPh>
    <rPh sb="3" eb="5">
      <t>チョウサ</t>
    </rPh>
    <rPh sb="5" eb="7">
      <t>ジテン</t>
    </rPh>
    <rPh sb="8" eb="10">
      <t>シゴト</t>
    </rPh>
    <rPh sb="11" eb="13">
      <t>シュウロウ</t>
    </rPh>
    <rPh sb="13" eb="15">
      <t>ケイタイ</t>
    </rPh>
    <rPh sb="20" eb="22">
      <t>フクスウ</t>
    </rPh>
    <rPh sb="22" eb="24">
      <t>カイトウ</t>
    </rPh>
    <phoneticPr fontId="3"/>
  </si>
  <si>
    <t>日数</t>
  </si>
  <si>
    <t>収入額</t>
  </si>
  <si>
    <t>1万円未満</t>
  </si>
  <si>
    <t>利用料を引くと持ち出しになる</t>
  </si>
  <si>
    <t>問10　以下の内容に当てはまる人について</t>
    <rPh sb="0" eb="1">
      <t>トイ</t>
    </rPh>
    <rPh sb="4" eb="6">
      <t>イカ</t>
    </rPh>
    <rPh sb="7" eb="9">
      <t>ナイヨウ</t>
    </rPh>
    <rPh sb="10" eb="11">
      <t>ア</t>
    </rPh>
    <rPh sb="15" eb="16">
      <t>ヒト</t>
    </rPh>
    <phoneticPr fontId="3"/>
  </si>
  <si>
    <t>1番目</t>
    <rPh sb="1" eb="3">
      <t>バンメ</t>
    </rPh>
    <phoneticPr fontId="3"/>
  </si>
  <si>
    <t>（注）集計対象は問3で「仕事をしている」を選んだ場合</t>
    <rPh sb="1" eb="2">
      <t>チュウ</t>
    </rPh>
    <rPh sb="8" eb="9">
      <t>トイ</t>
    </rPh>
    <rPh sb="12" eb="14">
      <t>シゴト</t>
    </rPh>
    <rPh sb="21" eb="22">
      <t>エラ</t>
    </rPh>
    <rPh sb="24" eb="26">
      <t>バアイ</t>
    </rPh>
    <phoneticPr fontId="3"/>
  </si>
  <si>
    <t>（注）集計対象は問3で｢仕事をしている｣を選んだ場合</t>
  </si>
  <si>
    <t>％</t>
    <phoneticPr fontId="3"/>
  </si>
  <si>
    <t>2時間～</t>
  </si>
  <si>
    <t>4時間～</t>
  </si>
  <si>
    <t>10時間～</t>
  </si>
  <si>
    <t>50万円～</t>
  </si>
  <si>
    <t>％</t>
    <phoneticPr fontId="3"/>
  </si>
  <si>
    <t>問5　2009年6月第1週に働いた日数、時間、収入について</t>
    <rPh sb="0" eb="1">
      <t>トイ</t>
    </rPh>
    <rPh sb="7" eb="8">
      <t>ネン</t>
    </rPh>
    <rPh sb="9" eb="10">
      <t>ガツ</t>
    </rPh>
    <rPh sb="10" eb="11">
      <t>ダイ</t>
    </rPh>
    <rPh sb="12" eb="13">
      <t>シュウ</t>
    </rPh>
    <rPh sb="14" eb="15">
      <t>ハタラ</t>
    </rPh>
    <rPh sb="17" eb="19">
      <t>ニッスウ</t>
    </rPh>
    <rPh sb="20" eb="22">
      <t>ジカン</t>
    </rPh>
    <phoneticPr fontId="3"/>
  </si>
  <si>
    <t>1～3万円未満</t>
  </si>
  <si>
    <t>3～5万円未満</t>
  </si>
  <si>
    <t>5～7万円未満</t>
  </si>
  <si>
    <t>7～10万円未満</t>
  </si>
  <si>
    <t>10～15万円未満</t>
  </si>
  <si>
    <t>15～20万円未満</t>
  </si>
  <si>
    <t>20～30万円未満</t>
  </si>
  <si>
    <t>30～40万円未満</t>
  </si>
  <si>
    <t>40～50万円未満</t>
  </si>
  <si>
    <t>いる</t>
    <phoneticPr fontId="3"/>
  </si>
  <si>
    <t>いない</t>
    <phoneticPr fontId="3"/>
  </si>
  <si>
    <t>ボランティア</t>
    <phoneticPr fontId="3"/>
  </si>
  <si>
    <t>ジョブコーチ</t>
    <phoneticPr fontId="3"/>
  </si>
  <si>
    <t>回答内容について</t>
    <rPh sb="0" eb="2">
      <t>カイトウ</t>
    </rPh>
    <rPh sb="2" eb="4">
      <t>ナイヨウ</t>
    </rPh>
    <phoneticPr fontId="3"/>
  </si>
  <si>
    <t>％</t>
    <phoneticPr fontId="3"/>
  </si>
  <si>
    <t>調査票記入の内訳</t>
    <rPh sb="0" eb="3">
      <t>チョウサヒョウ</t>
    </rPh>
    <rPh sb="3" eb="5">
      <t>キニュウ</t>
    </rPh>
    <rPh sb="6" eb="8">
      <t>ウチワケ</t>
    </rPh>
    <phoneticPr fontId="3"/>
  </si>
  <si>
    <t>単純集計表（世帯員票・総合）</t>
    <rPh sb="0" eb="2">
      <t>タンジュン</t>
    </rPh>
    <rPh sb="2" eb="4">
      <t>シュウケイ</t>
    </rPh>
    <rPh sb="4" eb="5">
      <t>ヒョウ</t>
    </rPh>
    <rPh sb="6" eb="9">
      <t>セタイイン</t>
    </rPh>
    <rPh sb="9" eb="10">
      <t>ヒョウ</t>
    </rPh>
    <rPh sb="11" eb="13">
      <t>ソウゴウ</t>
    </rPh>
    <phoneticPr fontId="3"/>
  </si>
  <si>
    <t>2年未満</t>
    <rPh sb="1" eb="2">
      <t>ネン</t>
    </rPh>
    <rPh sb="2" eb="4">
      <t>ミマン</t>
    </rPh>
    <phoneticPr fontId="3"/>
  </si>
  <si>
    <t>2～5年未満</t>
    <rPh sb="3" eb="4">
      <t>ネン</t>
    </rPh>
    <rPh sb="4" eb="6">
      <t>ミマン</t>
    </rPh>
    <phoneticPr fontId="3"/>
  </si>
  <si>
    <t>5～10年未満</t>
    <rPh sb="4" eb="5">
      <t>ネン</t>
    </rPh>
    <rPh sb="5" eb="7">
      <t>ミマン</t>
    </rPh>
    <phoneticPr fontId="3"/>
  </si>
  <si>
    <t>10～20年未満</t>
    <rPh sb="5" eb="6">
      <t>ネン</t>
    </rPh>
    <rPh sb="6" eb="8">
      <t>ミマン</t>
    </rPh>
    <phoneticPr fontId="3"/>
  </si>
  <si>
    <t>20年～</t>
    <phoneticPr fontId="3"/>
  </si>
  <si>
    <t>0分</t>
    <rPh sb="1" eb="2">
      <t>フン</t>
    </rPh>
    <phoneticPr fontId="3"/>
  </si>
  <si>
    <t>1分～30時間未満</t>
    <rPh sb="5" eb="7">
      <t>ジカン</t>
    </rPh>
    <rPh sb="7" eb="9">
      <t>ミマン</t>
    </rPh>
    <phoneticPr fontId="3"/>
  </si>
  <si>
    <t>30～40時間未満</t>
    <rPh sb="5" eb="7">
      <t>ジカン</t>
    </rPh>
    <rPh sb="7" eb="9">
      <t>ミマン</t>
    </rPh>
    <phoneticPr fontId="3"/>
  </si>
  <si>
    <t>40～50時間未満</t>
    <rPh sb="5" eb="7">
      <t>ジカン</t>
    </rPh>
    <rPh sb="7" eb="9">
      <t>ミマン</t>
    </rPh>
    <phoneticPr fontId="3"/>
  </si>
  <si>
    <t>50時間～</t>
    <phoneticPr fontId="3"/>
  </si>
  <si>
    <t>1分～10時間未満</t>
    <rPh sb="5" eb="7">
      <t>ジカン</t>
    </rPh>
    <rPh sb="7" eb="9">
      <t>ミマン</t>
    </rPh>
    <phoneticPr fontId="3"/>
  </si>
  <si>
    <t>50時間～</t>
    <phoneticPr fontId="3"/>
  </si>
  <si>
    <t>無効回答</t>
    <rPh sb="0" eb="2">
      <t>ムコウ</t>
    </rPh>
    <rPh sb="2" eb="4">
      <t>カイトウ</t>
    </rPh>
    <phoneticPr fontId="3"/>
  </si>
  <si>
    <t>10～20時間未満</t>
    <rPh sb="5" eb="7">
      <t>ジカン</t>
    </rPh>
    <rPh sb="7" eb="9">
      <t>ミマン</t>
    </rPh>
    <phoneticPr fontId="3"/>
  </si>
  <si>
    <t>20～30時間未満</t>
    <rPh sb="5" eb="7">
      <t>ジカン</t>
    </rPh>
    <rPh sb="7" eb="9">
      <t>ミマン</t>
    </rPh>
    <phoneticPr fontId="3"/>
  </si>
  <si>
    <t>回答者数</t>
    <rPh sb="0" eb="2">
      <t>カイトウ</t>
    </rPh>
    <rPh sb="2" eb="3">
      <t>シャ</t>
    </rPh>
    <rPh sb="3" eb="4">
      <t>スウ</t>
    </rPh>
    <phoneticPr fontId="3"/>
  </si>
  <si>
    <t>（注）集計対象は問6で「仕事をしていなかった」以外を選んだ場合</t>
    <rPh sb="1" eb="2">
      <t>チュウ</t>
    </rPh>
    <rPh sb="3" eb="5">
      <t>シュウケイ</t>
    </rPh>
    <rPh sb="5" eb="7">
      <t>タイショウ</t>
    </rPh>
    <rPh sb="8" eb="9">
      <t>トイ</t>
    </rPh>
    <rPh sb="12" eb="14">
      <t>シゴト</t>
    </rPh>
    <rPh sb="23" eb="25">
      <t>イガイ</t>
    </rPh>
    <rPh sb="26" eb="27">
      <t>エラ</t>
    </rPh>
    <rPh sb="29" eb="31">
      <t>バアイ</t>
    </rPh>
    <phoneticPr fontId="3"/>
  </si>
  <si>
    <t>問6　1年前の仕事の状況について</t>
    <rPh sb="0" eb="1">
      <t>トイ</t>
    </rPh>
    <rPh sb="4" eb="6">
      <t>ネンマエ</t>
    </rPh>
    <rPh sb="7" eb="9">
      <t>シゴト</t>
    </rPh>
    <rPh sb="10" eb="12">
      <t>ジョウキョウ</t>
    </rPh>
    <phoneticPr fontId="3"/>
  </si>
  <si>
    <t>問7　1年前の就労形態と週当たりの労働時間数について</t>
    <rPh sb="0" eb="1">
      <t>トイ</t>
    </rPh>
    <rPh sb="4" eb="6">
      <t>ネンマエ</t>
    </rPh>
    <rPh sb="7" eb="9">
      <t>シュウロウ</t>
    </rPh>
    <rPh sb="9" eb="11">
      <t>ケイタイ</t>
    </rPh>
    <rPh sb="12" eb="13">
      <t>シュウ</t>
    </rPh>
    <rPh sb="13" eb="14">
      <t>ア</t>
    </rPh>
    <rPh sb="17" eb="19">
      <t>ロウドウ</t>
    </rPh>
    <rPh sb="19" eb="22">
      <t>ジカンスウ</t>
    </rPh>
    <phoneticPr fontId="3"/>
  </si>
  <si>
    <t>（注）集計対象は問8で「仕事をしていなかった」以外を選んだ場合</t>
    <rPh sb="1" eb="2">
      <t>チュウ</t>
    </rPh>
    <rPh sb="3" eb="5">
      <t>シュウケイ</t>
    </rPh>
    <rPh sb="5" eb="7">
      <t>タイショウ</t>
    </rPh>
    <rPh sb="8" eb="9">
      <t>トイ</t>
    </rPh>
    <rPh sb="12" eb="14">
      <t>シゴト</t>
    </rPh>
    <rPh sb="23" eb="25">
      <t>イガイ</t>
    </rPh>
    <rPh sb="26" eb="27">
      <t>エラ</t>
    </rPh>
    <rPh sb="29" eb="31">
      <t>バアイ</t>
    </rPh>
    <phoneticPr fontId="3"/>
  </si>
  <si>
    <t>問8　4年前の仕事の状況について</t>
    <rPh sb="0" eb="1">
      <t>トイ</t>
    </rPh>
    <rPh sb="4" eb="6">
      <t>ネンマエ</t>
    </rPh>
    <rPh sb="7" eb="9">
      <t>シゴト</t>
    </rPh>
    <rPh sb="10" eb="12">
      <t>ジョウキョウ</t>
    </rPh>
    <phoneticPr fontId="3"/>
  </si>
  <si>
    <t>問9　4年前の就労形態と週当たりの労働時間数について</t>
    <rPh sb="0" eb="1">
      <t>トイ</t>
    </rPh>
    <rPh sb="4" eb="6">
      <t>ネンマエ</t>
    </rPh>
    <rPh sb="7" eb="9">
      <t>シュウロウ</t>
    </rPh>
    <rPh sb="9" eb="11">
      <t>ケイタイ</t>
    </rPh>
    <rPh sb="12" eb="13">
      <t>シュウ</t>
    </rPh>
    <rPh sb="13" eb="14">
      <t>ア</t>
    </rPh>
    <rPh sb="17" eb="19">
      <t>ロウドウ</t>
    </rPh>
    <rPh sb="19" eb="22">
      <t>ジカンスウ</t>
    </rPh>
    <phoneticPr fontId="3"/>
  </si>
  <si>
    <t>2番目（複数回答）</t>
    <rPh sb="1" eb="3">
      <t>バンメ</t>
    </rPh>
    <phoneticPr fontId="3"/>
  </si>
  <si>
    <t>（注）2番目の無回答には、「回答拒否」と「いない」の両方を含む</t>
    <rPh sb="1" eb="2">
      <t>チュウ</t>
    </rPh>
    <rPh sb="4" eb="6">
      <t>バンメ</t>
    </rPh>
    <rPh sb="7" eb="10">
      <t>ムカイトウ</t>
    </rPh>
    <rPh sb="14" eb="16">
      <t>カイトウ</t>
    </rPh>
    <rPh sb="16" eb="18">
      <t>キョヒ</t>
    </rPh>
    <rPh sb="26" eb="28">
      <t>リョウホウ</t>
    </rPh>
    <rPh sb="29" eb="30">
      <t>フク</t>
    </rPh>
    <phoneticPr fontId="3"/>
  </si>
  <si>
    <t>1番目（複数回答）</t>
    <rPh sb="1" eb="3">
      <t>バンメ</t>
    </rPh>
    <rPh sb="4" eb="6">
      <t>フクスウ</t>
    </rPh>
    <rPh sb="6" eb="8">
      <t>カイトウ</t>
    </rPh>
    <phoneticPr fontId="3"/>
  </si>
  <si>
    <t>時間</t>
    <rPh sb="0" eb="2">
      <t>ジカン</t>
    </rPh>
    <phoneticPr fontId="3"/>
  </si>
  <si>
    <t>1分～</t>
    <phoneticPr fontId="3"/>
  </si>
  <si>
    <t>1分～30分未満</t>
    <rPh sb="5" eb="6">
      <t>プン</t>
    </rPh>
    <rPh sb="6" eb="8">
      <t>ミマン</t>
    </rPh>
    <phoneticPr fontId="3"/>
  </si>
  <si>
    <t>30分～1時間未満</t>
    <rPh sb="5" eb="7">
      <t>ジカン</t>
    </rPh>
    <rPh sb="7" eb="9">
      <t>ミマン</t>
    </rPh>
    <phoneticPr fontId="3"/>
  </si>
  <si>
    <t>1時間～1時間30分未満</t>
    <rPh sb="5" eb="7">
      <t>ジカン</t>
    </rPh>
    <rPh sb="9" eb="10">
      <t>プン</t>
    </rPh>
    <rPh sb="10" eb="12">
      <t>ミマン</t>
    </rPh>
    <phoneticPr fontId="3"/>
  </si>
  <si>
    <t>1時間30分～</t>
    <rPh sb="1" eb="3">
      <t>ジカン</t>
    </rPh>
    <phoneticPr fontId="3"/>
  </si>
  <si>
    <t>2時間～</t>
    <rPh sb="1" eb="3">
      <t>ジカン</t>
    </rPh>
    <phoneticPr fontId="3"/>
  </si>
  <si>
    <t>1分～1時間未満</t>
    <rPh sb="4" eb="6">
      <t>ジカン</t>
    </rPh>
    <rPh sb="6" eb="8">
      <t>ミマン</t>
    </rPh>
    <phoneticPr fontId="3"/>
  </si>
  <si>
    <t>1～2時間未満</t>
    <rPh sb="3" eb="5">
      <t>ジカン</t>
    </rPh>
    <rPh sb="5" eb="7">
      <t>ミマン</t>
    </rPh>
    <phoneticPr fontId="3"/>
  </si>
  <si>
    <t>2時間～</t>
    <phoneticPr fontId="3"/>
  </si>
  <si>
    <t>2～3時間未満</t>
    <rPh sb="3" eb="5">
      <t>ジカン</t>
    </rPh>
    <rPh sb="5" eb="7">
      <t>ミマン</t>
    </rPh>
    <phoneticPr fontId="3"/>
  </si>
  <si>
    <t>3時間～</t>
    <rPh sb="1" eb="3">
      <t>ジカン</t>
    </rPh>
    <phoneticPr fontId="3"/>
  </si>
  <si>
    <t>1分～4時間未満</t>
    <rPh sb="4" eb="6">
      <t>ジカン</t>
    </rPh>
    <rPh sb="6" eb="8">
      <t>ミマン</t>
    </rPh>
    <phoneticPr fontId="3"/>
  </si>
  <si>
    <t>4～8時間未満</t>
    <rPh sb="3" eb="5">
      <t>ジカン</t>
    </rPh>
    <rPh sb="5" eb="7">
      <t>ミマン</t>
    </rPh>
    <phoneticPr fontId="3"/>
  </si>
  <si>
    <t>8～9時間未満</t>
    <rPh sb="3" eb="5">
      <t>ジカン</t>
    </rPh>
    <rPh sb="5" eb="7">
      <t>ミマン</t>
    </rPh>
    <phoneticPr fontId="3"/>
  </si>
  <si>
    <t>9時間～</t>
    <phoneticPr fontId="3"/>
  </si>
  <si>
    <t>4～6時間未満</t>
    <rPh sb="3" eb="5">
      <t>ジカン</t>
    </rPh>
    <rPh sb="5" eb="7">
      <t>ミマン</t>
    </rPh>
    <phoneticPr fontId="3"/>
  </si>
  <si>
    <t>6～8時間未満</t>
    <rPh sb="3" eb="5">
      <t>ジカン</t>
    </rPh>
    <rPh sb="5" eb="7">
      <t>ミマン</t>
    </rPh>
    <phoneticPr fontId="3"/>
  </si>
  <si>
    <t>8～10時間未満</t>
    <rPh sb="4" eb="6">
      <t>ジカン</t>
    </rPh>
    <rPh sb="6" eb="8">
      <t>ミマン</t>
    </rPh>
    <phoneticPr fontId="3"/>
  </si>
  <si>
    <t>1分～2時間未満</t>
    <rPh sb="4" eb="6">
      <t>ジカン</t>
    </rPh>
    <rPh sb="6" eb="8">
      <t>ミマン</t>
    </rPh>
    <phoneticPr fontId="3"/>
  </si>
  <si>
    <t>2～4時間未満</t>
    <rPh sb="3" eb="5">
      <t>ジカン</t>
    </rPh>
    <rPh sb="5" eb="7">
      <t>ミマン</t>
    </rPh>
    <phoneticPr fontId="3"/>
  </si>
  <si>
    <t>6時間～</t>
    <phoneticPr fontId="3"/>
  </si>
  <si>
    <t>4時間～</t>
    <phoneticPr fontId="3"/>
  </si>
  <si>
    <t>3～4時間未満</t>
    <rPh sb="3" eb="5">
      <t>ジカン</t>
    </rPh>
    <rPh sb="5" eb="7">
      <t>ミマン</t>
    </rPh>
    <phoneticPr fontId="3"/>
  </si>
  <si>
    <t>8時間～</t>
  </si>
  <si>
    <t>6～7時間未満</t>
    <rPh sb="3" eb="5">
      <t>ジカン</t>
    </rPh>
    <rPh sb="5" eb="7">
      <t>ミマン</t>
    </rPh>
    <phoneticPr fontId="3"/>
  </si>
  <si>
    <t>7～8時間未満</t>
    <rPh sb="3" eb="5">
      <t>ジカン</t>
    </rPh>
    <rPh sb="5" eb="7">
      <t>ミマン</t>
    </rPh>
    <phoneticPr fontId="3"/>
  </si>
  <si>
    <t>1分～6時間未満</t>
    <rPh sb="4" eb="6">
      <t>ジカン</t>
    </rPh>
    <rPh sb="6" eb="8">
      <t>ミマン</t>
    </rPh>
    <phoneticPr fontId="3"/>
  </si>
  <si>
    <t>9時間～</t>
  </si>
  <si>
    <t>※以降の集計について、1つ以上回答のあったもののみを対象に行った。</t>
    <rPh sb="1" eb="3">
      <t>イコウ</t>
    </rPh>
    <rPh sb="4" eb="6">
      <t>シュウケイ</t>
    </rPh>
    <rPh sb="13" eb="15">
      <t>イジョウ</t>
    </rPh>
    <rPh sb="15" eb="17">
      <t>カイトウ</t>
    </rPh>
    <phoneticPr fontId="3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</si>
</sst>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#,##0.0;[Red]\-#,##0.0"/>
    <numFmt numFmtId="178" formatCode="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4" xfId="0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0" fontId="4" fillId="0" borderId="0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14" xfId="0" applyNumberFormat="1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176" fontId="0" fillId="0" borderId="0" xfId="0" applyNumberFormat="1" applyFont="1">
      <alignment vertical="center"/>
    </xf>
    <xf numFmtId="0" fontId="0" fillId="0" borderId="3" xfId="0" applyFont="1" applyBorder="1">
      <alignment vertical="center"/>
    </xf>
    <xf numFmtId="176" fontId="0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7" fontId="0" fillId="0" borderId="0" xfId="1" applyNumberFormat="1" applyFont="1">
      <alignment vertical="center"/>
    </xf>
    <xf numFmtId="177" fontId="0" fillId="0" borderId="0" xfId="1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5" xfId="0" applyBorder="1">
      <alignment vertical="center"/>
    </xf>
    <xf numFmtId="176" fontId="0" fillId="0" borderId="5" xfId="0" applyNumberFormat="1" applyFont="1" applyBorder="1">
      <alignment vertical="center"/>
    </xf>
    <xf numFmtId="0" fontId="0" fillId="0" borderId="0" xfId="0" applyFill="1" applyBorder="1">
      <alignment vertical="center"/>
    </xf>
    <xf numFmtId="177" fontId="0" fillId="0" borderId="5" xfId="1" applyNumberFormat="1" applyFont="1" applyBorder="1">
      <alignment vertical="center"/>
    </xf>
    <xf numFmtId="0" fontId="13" fillId="0" borderId="4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6" fontId="0" fillId="0" borderId="5" xfId="0" applyNumberFormat="1" applyBorder="1">
      <alignment vertical="center"/>
    </xf>
    <xf numFmtId="0" fontId="7" fillId="0" borderId="2" xfId="0" applyFont="1" applyFill="1" applyBorder="1">
      <alignment vertical="center"/>
    </xf>
    <xf numFmtId="0" fontId="0" fillId="0" borderId="3" xfId="0" applyFill="1" applyBorder="1">
      <alignment vertical="center"/>
    </xf>
    <xf numFmtId="0" fontId="13" fillId="0" borderId="15" xfId="0" applyNumberFormat="1" applyFont="1" applyBorder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13" fillId="0" borderId="4" xfId="0" applyNumberFormat="1" applyFont="1" applyFill="1" applyBorder="1">
      <alignment vertical="center"/>
    </xf>
    <xf numFmtId="178" fontId="0" fillId="0" borderId="0" xfId="0" applyNumberForma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98"/>
  <sheetViews>
    <sheetView tabSelected="1" zoomScale="80" zoomScaleNormal="80" workbookViewId="0"/>
  </sheetViews>
  <sheetFormatPr defaultRowHeight="13.5"/>
  <cols>
    <col min="1" max="1" width="9" style="19"/>
    <col min="2" max="2" width="30.625" style="4" customWidth="1"/>
    <col min="3" max="7" width="9.125" style="19" customWidth="1"/>
    <col min="8" max="8" width="9.125" style="4" customWidth="1"/>
    <col min="9" max="11" width="9.125" style="19" customWidth="1"/>
    <col min="12" max="12" width="9.125" style="4" customWidth="1"/>
    <col min="13" max="21" width="9.125" style="19" customWidth="1"/>
    <col min="22" max="22" width="9" style="19" customWidth="1"/>
    <col min="23" max="16384" width="9" style="19"/>
  </cols>
  <sheetData>
    <row r="1" spans="1:16" ht="24" customHeight="1">
      <c r="A1" s="33" t="s">
        <v>88</v>
      </c>
      <c r="B1" s="32" t="s">
        <v>136</v>
      </c>
    </row>
    <row r="2" spans="1:16" ht="18" customHeight="1">
      <c r="B2" s="35"/>
    </row>
    <row r="3" spans="1:16" ht="18" customHeight="1"/>
    <row r="4" spans="1:16" ht="18" customHeight="1">
      <c r="B4" s="24" t="s">
        <v>133</v>
      </c>
      <c r="E4"/>
      <c r="H4" s="19"/>
      <c r="L4" s="19"/>
    </row>
    <row r="5" spans="1:16" ht="18" customHeight="1">
      <c r="B5" s="36"/>
      <c r="C5" s="39" t="s">
        <v>0</v>
      </c>
      <c r="D5" s="38" t="s">
        <v>113</v>
      </c>
      <c r="H5" s="19"/>
      <c r="L5" s="19"/>
    </row>
    <row r="6" spans="1:16" ht="18" customHeight="1">
      <c r="B6" s="24" t="s">
        <v>92</v>
      </c>
      <c r="C6" s="20">
        <v>976</v>
      </c>
      <c r="D6" s="21">
        <f>C6/C$8*100</f>
        <v>76.489028213166137</v>
      </c>
      <c r="H6" s="19"/>
      <c r="L6" s="19"/>
    </row>
    <row r="7" spans="1:16" ht="18" customHeight="1">
      <c r="B7" s="24" t="s">
        <v>62</v>
      </c>
      <c r="C7" s="20">
        <v>300</v>
      </c>
      <c r="D7" s="21">
        <f t="shared" ref="D7:D8" si="0">C7/C$8*100</f>
        <v>23.510971786833856</v>
      </c>
      <c r="H7" s="19"/>
      <c r="L7" s="19"/>
    </row>
    <row r="8" spans="1:16" ht="18" customHeight="1">
      <c r="B8" s="36" t="s">
        <v>2</v>
      </c>
      <c r="C8" s="22">
        <f>C6+C7</f>
        <v>1276</v>
      </c>
      <c r="D8" s="54">
        <f t="shared" si="0"/>
        <v>100</v>
      </c>
      <c r="H8" s="19"/>
      <c r="L8" s="19"/>
    </row>
    <row r="9" spans="1:16" ht="18" customHeight="1">
      <c r="B9" s="72" t="s">
        <v>191</v>
      </c>
      <c r="C9" s="72"/>
      <c r="D9" s="72"/>
      <c r="E9"/>
      <c r="H9" s="19"/>
      <c r="L9" s="19"/>
    </row>
    <row r="10" spans="1:16" ht="18" customHeight="1">
      <c r="B10" s="73"/>
      <c r="C10" s="73"/>
      <c r="D10" s="73"/>
      <c r="F10"/>
      <c r="G10"/>
      <c r="H10" s="24"/>
      <c r="I10" s="24"/>
      <c r="J10" s="24"/>
      <c r="K10" s="24"/>
      <c r="L10" s="24"/>
      <c r="M10" s="24"/>
      <c r="N10"/>
      <c r="O10"/>
      <c r="P10"/>
    </row>
    <row r="11" spans="1:16" ht="18" customHeight="1">
      <c r="B11" s="24"/>
      <c r="D11" s="25"/>
      <c r="F11"/>
      <c r="G11"/>
      <c r="H11" s="24"/>
      <c r="I11" s="24"/>
      <c r="J11" s="24"/>
      <c r="K11" s="24"/>
      <c r="L11" s="24"/>
      <c r="M11" s="24"/>
      <c r="N11"/>
      <c r="O11"/>
      <c r="P11"/>
    </row>
    <row r="12" spans="1:16" ht="18" customHeight="1">
      <c r="B12" s="24" t="s">
        <v>91</v>
      </c>
      <c r="D12" s="25"/>
      <c r="F12"/>
      <c r="G12"/>
      <c r="H12" s="24"/>
      <c r="I12" s="24"/>
      <c r="J12" s="24"/>
      <c r="K12" s="24"/>
      <c r="L12" s="24"/>
      <c r="M12" s="24"/>
      <c r="N12"/>
    </row>
    <row r="13" spans="1:16" ht="18" customHeight="1">
      <c r="B13" s="24"/>
      <c r="D13" s="25"/>
      <c r="F13"/>
      <c r="G13"/>
      <c r="H13" s="24"/>
      <c r="I13" s="24"/>
      <c r="J13" s="24"/>
      <c r="K13" s="24"/>
      <c r="L13" s="24"/>
      <c r="M13" s="24"/>
      <c r="N13"/>
    </row>
    <row r="14" spans="1:16" ht="18" customHeight="1">
      <c r="B14" s="24" t="s">
        <v>135</v>
      </c>
      <c r="E14"/>
      <c r="H14" s="19"/>
      <c r="L14" s="19"/>
    </row>
    <row r="15" spans="1:16" ht="18" customHeight="1">
      <c r="B15" s="36"/>
      <c r="C15" s="39" t="s">
        <v>0</v>
      </c>
      <c r="D15" s="38" t="s">
        <v>113</v>
      </c>
      <c r="E15"/>
      <c r="H15" s="19"/>
      <c r="L15" s="19"/>
    </row>
    <row r="16" spans="1:16" ht="18" customHeight="1">
      <c r="B16" s="24" t="s">
        <v>63</v>
      </c>
      <c r="C16" s="20">
        <v>652</v>
      </c>
      <c r="D16" s="21">
        <f>C16/C$18*100</f>
        <v>66.803278688524586</v>
      </c>
      <c r="E16"/>
      <c r="H16" s="19"/>
      <c r="L16" s="19"/>
    </row>
    <row r="17" spans="2:15" ht="18" customHeight="1">
      <c r="B17" s="24" t="s">
        <v>64</v>
      </c>
      <c r="C17" s="20">
        <v>324</v>
      </c>
      <c r="D17" s="21">
        <f t="shared" ref="D17:D18" si="1">C17/C$18*100</f>
        <v>33.196721311475407</v>
      </c>
      <c r="E17"/>
      <c r="H17" s="19"/>
      <c r="L17" s="19"/>
    </row>
    <row r="18" spans="2:15" ht="18" customHeight="1">
      <c r="B18" s="36" t="s">
        <v>2</v>
      </c>
      <c r="C18" s="22">
        <f>C16+C17</f>
        <v>976</v>
      </c>
      <c r="D18" s="54">
        <f t="shared" si="1"/>
        <v>100</v>
      </c>
      <c r="E18"/>
      <c r="H18" s="19"/>
      <c r="L18" s="19"/>
    </row>
    <row r="19" spans="2:15" ht="18" customHeight="1">
      <c r="B19" s="24"/>
      <c r="F19"/>
      <c r="G19"/>
      <c r="H19" s="24"/>
      <c r="I19"/>
      <c r="J19"/>
      <c r="K19" s="24"/>
      <c r="L19" s="24"/>
      <c r="M19" s="24"/>
      <c r="N19"/>
      <c r="O19"/>
    </row>
    <row r="20" spans="2:15" ht="18" customHeight="1">
      <c r="B20" s="24" t="s">
        <v>65</v>
      </c>
      <c r="F20"/>
      <c r="H20" s="19"/>
      <c r="L20" s="19"/>
    </row>
    <row r="21" spans="2:15" ht="18" customHeight="1">
      <c r="B21" s="36"/>
      <c r="C21" s="39" t="s">
        <v>0</v>
      </c>
      <c r="D21" s="38" t="s">
        <v>113</v>
      </c>
      <c r="E21" s="1"/>
      <c r="F21"/>
      <c r="H21" s="19"/>
      <c r="L21" s="19"/>
    </row>
    <row r="22" spans="2:15" ht="18" customHeight="1">
      <c r="B22" s="24" t="s">
        <v>30</v>
      </c>
      <c r="C22" s="20">
        <v>89</v>
      </c>
      <c r="D22" s="26">
        <f>C22/C$36*100</f>
        <v>27.469135802469136</v>
      </c>
      <c r="E22" s="26"/>
      <c r="F22"/>
      <c r="H22" s="19"/>
      <c r="L22" s="19"/>
    </row>
    <row r="23" spans="2:15" ht="18" customHeight="1">
      <c r="B23" s="24" t="s">
        <v>31</v>
      </c>
      <c r="C23" s="20">
        <v>11</v>
      </c>
      <c r="D23" s="26">
        <f t="shared" ref="D23:D36" si="2">C23/C$36*100</f>
        <v>3.3950617283950617</v>
      </c>
      <c r="E23" s="26"/>
      <c r="F23"/>
      <c r="H23" s="19"/>
      <c r="L23" s="19"/>
    </row>
    <row r="24" spans="2:15" ht="18" customHeight="1">
      <c r="B24" s="24" t="s">
        <v>32</v>
      </c>
      <c r="C24" s="20">
        <v>8</v>
      </c>
      <c r="D24" s="26">
        <f t="shared" si="2"/>
        <v>2.4691358024691357</v>
      </c>
      <c r="E24" s="26"/>
      <c r="F24"/>
      <c r="H24" s="19"/>
      <c r="L24" s="19"/>
    </row>
    <row r="25" spans="2:15" ht="18" customHeight="1">
      <c r="B25" s="24" t="s">
        <v>66</v>
      </c>
      <c r="C25" s="20">
        <v>36</v>
      </c>
      <c r="D25" s="26">
        <f t="shared" si="2"/>
        <v>11.111111111111111</v>
      </c>
      <c r="E25" s="26"/>
      <c r="F25"/>
      <c r="H25" s="19"/>
      <c r="L25" s="19"/>
    </row>
    <row r="26" spans="2:15" ht="18" customHeight="1">
      <c r="B26" s="24" t="s">
        <v>67</v>
      </c>
      <c r="C26" s="20">
        <v>147</v>
      </c>
      <c r="D26" s="26">
        <f t="shared" si="2"/>
        <v>45.370370370370374</v>
      </c>
      <c r="E26" s="26"/>
      <c r="F26" s="25"/>
      <c r="H26" s="19"/>
      <c r="L26" s="19"/>
    </row>
    <row r="27" spans="2:15" ht="18" customHeight="1">
      <c r="B27" s="24" t="s">
        <v>37</v>
      </c>
      <c r="C27" s="20">
        <v>7</v>
      </c>
      <c r="D27" s="26">
        <f t="shared" si="2"/>
        <v>2.1604938271604937</v>
      </c>
      <c r="E27" s="26"/>
      <c r="F27" s="24"/>
      <c r="G27"/>
      <c r="H27"/>
      <c r="I27"/>
      <c r="L27" s="19"/>
    </row>
    <row r="28" spans="2:15" ht="18" customHeight="1">
      <c r="B28" s="24" t="s">
        <v>38</v>
      </c>
      <c r="C28" s="20">
        <v>5</v>
      </c>
      <c r="D28" s="26">
        <f t="shared" si="2"/>
        <v>1.5432098765432098</v>
      </c>
      <c r="E28" s="26"/>
      <c r="F28"/>
      <c r="G28"/>
      <c r="H28" s="24"/>
      <c r="I28" s="24"/>
      <c r="J28"/>
      <c r="K28"/>
      <c r="L28"/>
    </row>
    <row r="29" spans="2:15" ht="18" customHeight="1">
      <c r="B29" s="24" t="s">
        <v>43</v>
      </c>
      <c r="C29" s="20">
        <v>2</v>
      </c>
      <c r="D29" s="26">
        <f t="shared" si="2"/>
        <v>0.61728395061728392</v>
      </c>
      <c r="E29" s="26"/>
      <c r="F29"/>
      <c r="G29"/>
      <c r="H29" s="37"/>
      <c r="I29" s="10"/>
      <c r="J29" s="27"/>
      <c r="K29" s="24"/>
      <c r="L29" s="24"/>
      <c r="M29"/>
      <c r="N29"/>
      <c r="O29"/>
    </row>
    <row r="30" spans="2:15" ht="18" customHeight="1">
      <c r="B30" s="24" t="s">
        <v>48</v>
      </c>
      <c r="C30" s="20">
        <v>10</v>
      </c>
      <c r="D30" s="26">
        <f t="shared" si="2"/>
        <v>3.0864197530864197</v>
      </c>
      <c r="E30" s="26"/>
      <c r="F30"/>
      <c r="G30"/>
      <c r="H30" s="37"/>
      <c r="I30" s="10"/>
      <c r="J30" s="27"/>
      <c r="K30" s="24"/>
      <c r="L30" s="24"/>
      <c r="M30"/>
      <c r="N30"/>
      <c r="O30"/>
    </row>
    <row r="31" spans="2:15" ht="18" customHeight="1">
      <c r="B31" s="24" t="s">
        <v>49</v>
      </c>
      <c r="C31" s="20">
        <v>2</v>
      </c>
      <c r="D31" s="26">
        <f t="shared" si="2"/>
        <v>0.61728395061728392</v>
      </c>
      <c r="E31" s="26"/>
      <c r="F31"/>
      <c r="G31"/>
      <c r="H31" s="37"/>
      <c r="I31" s="10"/>
      <c r="J31" s="27"/>
      <c r="K31" s="24"/>
      <c r="L31" s="24"/>
      <c r="M31"/>
      <c r="N31"/>
      <c r="O31"/>
    </row>
    <row r="32" spans="2:15" ht="18" customHeight="1">
      <c r="B32" s="24" t="s">
        <v>52</v>
      </c>
      <c r="C32" s="20">
        <v>4</v>
      </c>
      <c r="D32" s="26">
        <f t="shared" si="2"/>
        <v>1.2345679012345678</v>
      </c>
      <c r="E32" s="26"/>
      <c r="F32"/>
      <c r="G32"/>
      <c r="H32" s="37"/>
      <c r="I32" s="10"/>
      <c r="J32" s="27"/>
      <c r="K32" s="24"/>
      <c r="L32" s="24"/>
      <c r="M32"/>
      <c r="N32"/>
      <c r="O32"/>
    </row>
    <row r="33" spans="2:15" ht="18" customHeight="1">
      <c r="B33" s="24" t="s">
        <v>53</v>
      </c>
      <c r="C33" s="20">
        <v>1</v>
      </c>
      <c r="D33" s="26">
        <f t="shared" si="2"/>
        <v>0.30864197530864196</v>
      </c>
      <c r="E33" s="26"/>
      <c r="F33"/>
      <c r="G33"/>
      <c r="H33" s="37"/>
      <c r="I33" s="10"/>
      <c r="J33" s="27"/>
      <c r="K33" s="24"/>
      <c r="L33" s="24"/>
      <c r="M33"/>
      <c r="N33"/>
      <c r="O33"/>
    </row>
    <row r="34" spans="2:15" ht="18" customHeight="1">
      <c r="B34" s="24" t="s">
        <v>68</v>
      </c>
      <c r="C34" s="20">
        <v>1</v>
      </c>
      <c r="D34" s="26">
        <f t="shared" si="2"/>
        <v>0.30864197530864196</v>
      </c>
      <c r="E34" s="26"/>
      <c r="F34"/>
      <c r="G34"/>
      <c r="H34" s="37"/>
      <c r="I34" s="10"/>
      <c r="J34" s="27"/>
      <c r="K34" s="24"/>
      <c r="L34" s="24"/>
      <c r="M34"/>
      <c r="N34"/>
      <c r="O34"/>
    </row>
    <row r="35" spans="2:15" ht="18" customHeight="1">
      <c r="B35" s="24" t="s">
        <v>61</v>
      </c>
      <c r="C35" s="20">
        <v>1</v>
      </c>
      <c r="D35" s="26">
        <f t="shared" si="2"/>
        <v>0.30864197530864196</v>
      </c>
      <c r="E35" s="26"/>
      <c r="F35"/>
      <c r="G35"/>
      <c r="H35" s="37"/>
      <c r="I35" s="10"/>
      <c r="J35" s="27"/>
      <c r="K35" s="24"/>
      <c r="L35" s="24"/>
      <c r="M35"/>
      <c r="N35"/>
      <c r="O35"/>
    </row>
    <row r="36" spans="2:15" ht="18" customHeight="1">
      <c r="B36" s="36" t="s">
        <v>2</v>
      </c>
      <c r="C36" s="22">
        <f>SUM(C22:C35)</f>
        <v>324</v>
      </c>
      <c r="D36" s="56">
        <f t="shared" si="2"/>
        <v>100</v>
      </c>
      <c r="E36" s="27"/>
      <c r="F36"/>
      <c r="G36"/>
      <c r="H36" s="37"/>
      <c r="I36" s="10"/>
      <c r="J36" s="27"/>
      <c r="K36" s="24"/>
      <c r="L36" s="24"/>
      <c r="M36"/>
      <c r="N36"/>
      <c r="O36"/>
    </row>
    <row r="37" spans="2:15" ht="18" customHeight="1">
      <c r="B37" s="24"/>
      <c r="F37"/>
      <c r="G37"/>
      <c r="H37" s="37"/>
      <c r="I37" s="10"/>
      <c r="J37" s="27"/>
      <c r="K37" s="24"/>
      <c r="L37" s="24"/>
      <c r="M37"/>
      <c r="N37"/>
      <c r="O37"/>
    </row>
    <row r="38" spans="2:15" ht="18" customHeight="1">
      <c r="B38" s="24" t="s">
        <v>90</v>
      </c>
      <c r="E38"/>
      <c r="H38" s="19"/>
      <c r="L38" s="19"/>
    </row>
    <row r="39" spans="2:15" ht="18" customHeight="1">
      <c r="B39" s="36"/>
      <c r="C39" s="39" t="s">
        <v>0</v>
      </c>
      <c r="D39" s="38" t="s">
        <v>113</v>
      </c>
      <c r="E39"/>
      <c r="H39" s="19"/>
      <c r="L39" s="19"/>
    </row>
    <row r="40" spans="2:15" ht="18" customHeight="1">
      <c r="B40" s="24" t="s">
        <v>30</v>
      </c>
      <c r="C40" s="20">
        <v>340</v>
      </c>
      <c r="D40" s="21">
        <f>C40/C$59*100</f>
        <v>34.83606557377049</v>
      </c>
      <c r="E40"/>
      <c r="H40" s="19"/>
      <c r="L40" s="19"/>
    </row>
    <row r="41" spans="2:15" ht="18" customHeight="1">
      <c r="B41" s="24" t="s">
        <v>31</v>
      </c>
      <c r="C41" s="20">
        <v>27</v>
      </c>
      <c r="D41" s="21">
        <f t="shared" ref="D41:D59" si="3">C41/C$59*100</f>
        <v>2.7663934426229506</v>
      </c>
      <c r="E41"/>
      <c r="H41" s="19"/>
      <c r="L41" s="19"/>
    </row>
    <row r="42" spans="2:15" ht="18" customHeight="1">
      <c r="B42" s="24" t="s">
        <v>32</v>
      </c>
      <c r="C42" s="20">
        <v>26</v>
      </c>
      <c r="D42" s="21">
        <f t="shared" si="3"/>
        <v>2.6639344262295079</v>
      </c>
      <c r="E42"/>
      <c r="H42" s="19"/>
      <c r="L42" s="19"/>
    </row>
    <row r="43" spans="2:15" ht="18" customHeight="1">
      <c r="B43" s="24" t="s">
        <v>66</v>
      </c>
      <c r="C43" s="20">
        <v>77</v>
      </c>
      <c r="D43" s="21">
        <f t="shared" si="3"/>
        <v>7.889344262295082</v>
      </c>
      <c r="H43" s="19"/>
      <c r="L43" s="19"/>
    </row>
    <row r="44" spans="2:15" ht="18" customHeight="1">
      <c r="B44" s="24" t="s">
        <v>67</v>
      </c>
      <c r="C44" s="20">
        <v>370</v>
      </c>
      <c r="D44" s="21">
        <f t="shared" si="3"/>
        <v>37.909836065573771</v>
      </c>
      <c r="H44" s="19"/>
      <c r="L44" s="19"/>
    </row>
    <row r="45" spans="2:15" ht="18" customHeight="1">
      <c r="B45" s="24" t="s">
        <v>37</v>
      </c>
      <c r="C45" s="20">
        <v>11</v>
      </c>
      <c r="D45" s="21">
        <f t="shared" si="3"/>
        <v>1.1270491803278688</v>
      </c>
      <c r="H45" s="19"/>
      <c r="L45" s="19"/>
    </row>
    <row r="46" spans="2:15" ht="18" customHeight="1">
      <c r="B46" s="24" t="s">
        <v>38</v>
      </c>
      <c r="C46" s="20">
        <v>8</v>
      </c>
      <c r="D46" s="21">
        <f t="shared" si="3"/>
        <v>0.81967213114754101</v>
      </c>
      <c r="H46" s="19"/>
      <c r="L46" s="19"/>
    </row>
    <row r="47" spans="2:15" ht="18" customHeight="1">
      <c r="B47" s="46" t="s">
        <v>40</v>
      </c>
      <c r="C47" s="20">
        <v>1</v>
      </c>
      <c r="D47" s="21">
        <f t="shared" si="3"/>
        <v>0.10245901639344263</v>
      </c>
      <c r="H47" s="19"/>
      <c r="L47" s="19"/>
    </row>
    <row r="48" spans="2:15" ht="18" customHeight="1">
      <c r="B48" s="46" t="s">
        <v>41</v>
      </c>
      <c r="C48" s="20">
        <v>1</v>
      </c>
      <c r="D48" s="21">
        <f t="shared" si="3"/>
        <v>0.10245901639344263</v>
      </c>
      <c r="H48" s="19"/>
      <c r="L48" s="19"/>
    </row>
    <row r="49" spans="2:13" ht="18" customHeight="1">
      <c r="B49" s="24" t="s">
        <v>42</v>
      </c>
      <c r="C49" s="20">
        <v>2</v>
      </c>
      <c r="D49" s="21">
        <f t="shared" si="3"/>
        <v>0.20491803278688525</v>
      </c>
      <c r="H49" s="19"/>
      <c r="L49" s="19"/>
    </row>
    <row r="50" spans="2:13" ht="18" customHeight="1">
      <c r="B50" s="24" t="s">
        <v>43</v>
      </c>
      <c r="C50" s="20">
        <v>1</v>
      </c>
      <c r="D50" s="21">
        <f t="shared" si="3"/>
        <v>0.10245901639344263</v>
      </c>
      <c r="H50" s="19"/>
      <c r="L50" s="19"/>
    </row>
    <row r="51" spans="2:13" ht="18" customHeight="1">
      <c r="B51" s="24" t="s">
        <v>44</v>
      </c>
      <c r="C51" s="20">
        <v>4</v>
      </c>
      <c r="D51" s="21">
        <f t="shared" si="3"/>
        <v>0.4098360655737705</v>
      </c>
      <c r="H51" s="19"/>
      <c r="L51" s="19"/>
    </row>
    <row r="52" spans="2:13" ht="18" customHeight="1">
      <c r="B52" s="24" t="s">
        <v>45</v>
      </c>
      <c r="C52" s="20">
        <v>3</v>
      </c>
      <c r="D52" s="21">
        <f t="shared" si="3"/>
        <v>0.30737704918032788</v>
      </c>
      <c r="H52" s="19"/>
      <c r="L52" s="19"/>
    </row>
    <row r="53" spans="2:13" ht="18" customHeight="1">
      <c r="B53" s="24" t="s">
        <v>48</v>
      </c>
      <c r="C53" s="20">
        <v>1</v>
      </c>
      <c r="D53" s="21">
        <f t="shared" si="3"/>
        <v>0.10245901639344263</v>
      </c>
      <c r="H53" s="19"/>
      <c r="L53" s="19"/>
    </row>
    <row r="54" spans="2:13" ht="18" customHeight="1">
      <c r="B54" s="24" t="s">
        <v>52</v>
      </c>
      <c r="C54" s="20">
        <v>4</v>
      </c>
      <c r="D54" s="21">
        <f t="shared" si="3"/>
        <v>0.4098360655737705</v>
      </c>
      <c r="H54" s="19"/>
      <c r="L54" s="19"/>
    </row>
    <row r="55" spans="2:13" ht="18" customHeight="1">
      <c r="B55" s="24" t="s">
        <v>53</v>
      </c>
      <c r="C55" s="20">
        <v>3</v>
      </c>
      <c r="D55" s="21">
        <f t="shared" si="3"/>
        <v>0.30737704918032788</v>
      </c>
      <c r="H55" s="19"/>
      <c r="L55" s="19"/>
    </row>
    <row r="56" spans="2:13" ht="18" customHeight="1">
      <c r="B56" s="24" t="s">
        <v>68</v>
      </c>
      <c r="C56" s="20">
        <v>1</v>
      </c>
      <c r="D56" s="21">
        <f t="shared" si="3"/>
        <v>0.10245901639344263</v>
      </c>
      <c r="H56" s="19"/>
      <c r="L56" s="19"/>
    </row>
    <row r="57" spans="2:13" ht="18" customHeight="1">
      <c r="B57" s="24" t="s">
        <v>61</v>
      </c>
      <c r="C57" s="20">
        <v>3</v>
      </c>
      <c r="D57" s="21">
        <f t="shared" si="3"/>
        <v>0.30737704918032788</v>
      </c>
      <c r="H57" s="19"/>
      <c r="L57" s="19"/>
    </row>
    <row r="58" spans="2:13" ht="18" customHeight="1">
      <c r="B58" s="24" t="s">
        <v>1</v>
      </c>
      <c r="C58" s="20">
        <v>93</v>
      </c>
      <c r="D58" s="21">
        <f t="shared" si="3"/>
        <v>9.528688524590164</v>
      </c>
      <c r="H58" s="19"/>
      <c r="L58" s="19"/>
    </row>
    <row r="59" spans="2:13" ht="18" customHeight="1">
      <c r="B59" s="36" t="s">
        <v>2</v>
      </c>
      <c r="C59" s="22">
        <f>SUM(C40:C58)</f>
        <v>976</v>
      </c>
      <c r="D59" s="54">
        <f t="shared" si="3"/>
        <v>100</v>
      </c>
      <c r="H59" s="19"/>
      <c r="L59" s="19"/>
    </row>
    <row r="60" spans="2:13" ht="18" customHeight="1">
      <c r="B60" s="37"/>
      <c r="C60" s="34"/>
      <c r="D60" s="23"/>
      <c r="F60" s="10"/>
      <c r="G60" s="7"/>
      <c r="H60" s="37"/>
      <c r="I60" s="10"/>
      <c r="J60" s="7"/>
      <c r="K60" s="37"/>
      <c r="L60" s="10"/>
      <c r="M60" s="7"/>
    </row>
    <row r="61" spans="2:13" ht="18" customHeight="1">
      <c r="B61" s="24" t="s">
        <v>69</v>
      </c>
      <c r="H61" s="19"/>
      <c r="L61" s="19"/>
    </row>
    <row r="62" spans="2:13" ht="18" customHeight="1">
      <c r="B62" s="36"/>
      <c r="C62" s="39" t="s">
        <v>0</v>
      </c>
      <c r="D62" s="38" t="s">
        <v>113</v>
      </c>
      <c r="H62" s="19"/>
      <c r="L62" s="19"/>
    </row>
    <row r="63" spans="2:13" ht="18" customHeight="1">
      <c r="B63" s="24" t="s">
        <v>70</v>
      </c>
      <c r="C63" s="20">
        <v>60</v>
      </c>
      <c r="D63" s="21">
        <f>C63/C$68*100</f>
        <v>6.1475409836065573</v>
      </c>
      <c r="H63" s="19"/>
      <c r="L63" s="19"/>
    </row>
    <row r="64" spans="2:13" ht="18" customHeight="1">
      <c r="B64" s="24" t="s">
        <v>71</v>
      </c>
      <c r="C64" s="20">
        <v>730</v>
      </c>
      <c r="D64" s="21">
        <f t="shared" ref="D64:D68" si="4">C64/C$68*100</f>
        <v>74.795081967213122</v>
      </c>
      <c r="H64" s="19"/>
      <c r="L64" s="19"/>
    </row>
    <row r="65" spans="2:12" ht="18" customHeight="1">
      <c r="B65" s="24" t="s">
        <v>72</v>
      </c>
      <c r="C65" s="20">
        <v>29</v>
      </c>
      <c r="D65" s="21">
        <f t="shared" si="4"/>
        <v>2.971311475409836</v>
      </c>
      <c r="H65" s="19"/>
      <c r="L65" s="19"/>
    </row>
    <row r="66" spans="2:12" ht="18" customHeight="1">
      <c r="B66" s="24" t="s">
        <v>73</v>
      </c>
      <c r="C66" s="20">
        <v>69</v>
      </c>
      <c r="D66" s="21">
        <f t="shared" si="4"/>
        <v>7.0696721311475406</v>
      </c>
      <c r="H66" s="19"/>
      <c r="L66" s="19"/>
    </row>
    <row r="67" spans="2:12" ht="18" customHeight="1">
      <c r="B67" s="24" t="s">
        <v>1</v>
      </c>
      <c r="C67" s="20">
        <v>88</v>
      </c>
      <c r="D67" s="21">
        <f t="shared" si="4"/>
        <v>9.0163934426229506</v>
      </c>
      <c r="H67" s="19"/>
      <c r="L67" s="19"/>
    </row>
    <row r="68" spans="2:12" ht="18" customHeight="1">
      <c r="B68" s="36" t="s">
        <v>2</v>
      </c>
      <c r="C68" s="22">
        <f>SUM(C63:C67)</f>
        <v>976</v>
      </c>
      <c r="D68" s="54">
        <f t="shared" si="4"/>
        <v>100</v>
      </c>
      <c r="H68" s="19"/>
      <c r="L68" s="19"/>
    </row>
    <row r="69" spans="2:12" ht="18" customHeight="1">
      <c r="K69"/>
      <c r="L69"/>
    </row>
    <row r="70" spans="2:12" ht="18" customHeight="1">
      <c r="B70" s="19"/>
      <c r="K70"/>
      <c r="L70"/>
    </row>
    <row r="71" spans="2:12" ht="18" customHeight="1">
      <c r="B71" s="19"/>
      <c r="K71"/>
      <c r="L71"/>
    </row>
    <row r="72" spans="2:12" ht="18" customHeight="1">
      <c r="K72"/>
      <c r="L72"/>
    </row>
    <row r="73" spans="2:12" ht="18" customHeight="1">
      <c r="K73"/>
      <c r="L73"/>
    </row>
    <row r="74" spans="2:12" ht="18" customHeight="1"/>
    <row r="75" spans="2:12" ht="18" customHeight="1"/>
    <row r="76" spans="2:12" ht="18" customHeight="1"/>
    <row r="77" spans="2:12" ht="18" customHeight="1"/>
    <row r="78" spans="2:12" ht="18" customHeight="1"/>
    <row r="79" spans="2:12" ht="18" customHeight="1"/>
    <row r="80" spans="2:12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</sheetData>
  <mergeCells count="1">
    <mergeCell ref="B9:D10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総合編　
　単純集計表（世帯員票）</oddHeader>
    <oddFooter>&amp;C&amp;"HG丸ｺﾞｼｯｸM-PRO,標準"&amp;10&amp;P / &amp;N ページ　(表紙)</oddFooter>
  </headerFooter>
  <rowBreaks count="2" manualBreakCount="2">
    <brk id="36" max="4" man="1"/>
    <brk id="6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90"/>
  <sheetViews>
    <sheetView zoomScale="80" zoomScaleNormal="80" zoomScaleSheetLayoutView="50" workbookViewId="0"/>
  </sheetViews>
  <sheetFormatPr defaultRowHeight="13.5"/>
  <cols>
    <col min="1" max="1" width="22.625" customWidth="1"/>
    <col min="2" max="3" width="9.125" customWidth="1"/>
    <col min="4" max="4" width="4.625" customWidth="1"/>
    <col min="5" max="5" width="22.625" customWidth="1"/>
  </cols>
  <sheetData>
    <row r="1" spans="1:7" ht="18" customHeight="1">
      <c r="A1" s="40" t="s">
        <v>93</v>
      </c>
      <c r="B1" s="28"/>
      <c r="C1" s="28"/>
      <c r="D1" s="28"/>
    </row>
    <row r="2" spans="1:7" ht="18" customHeight="1">
      <c r="A2" s="40"/>
      <c r="B2" s="28"/>
      <c r="C2" s="28"/>
      <c r="D2" s="28"/>
    </row>
    <row r="3" spans="1:7" ht="18" customHeight="1">
      <c r="A3" s="40" t="s">
        <v>94</v>
      </c>
      <c r="B3" s="28"/>
      <c r="C3" s="28"/>
      <c r="D3" s="28"/>
    </row>
    <row r="4" spans="1:7" ht="18" customHeight="1">
      <c r="A4" s="40"/>
      <c r="B4" s="28"/>
      <c r="C4" s="28"/>
      <c r="D4" s="28"/>
    </row>
    <row r="5" spans="1:7" ht="18" customHeight="1">
      <c r="A5" s="40" t="s">
        <v>76</v>
      </c>
      <c r="B5" s="28"/>
      <c r="C5" s="28"/>
      <c r="D5" s="28"/>
      <c r="E5" s="40" t="s">
        <v>79</v>
      </c>
    </row>
    <row r="6" spans="1:7" ht="18" customHeight="1">
      <c r="A6" s="67" t="s">
        <v>162</v>
      </c>
      <c r="B6" s="39" t="s">
        <v>0</v>
      </c>
      <c r="C6" s="38" t="s">
        <v>113</v>
      </c>
      <c r="D6" s="44"/>
      <c r="E6" s="67" t="s">
        <v>162</v>
      </c>
      <c r="F6" s="39" t="s">
        <v>0</v>
      </c>
      <c r="G6" s="68" t="s">
        <v>113</v>
      </c>
    </row>
    <row r="7" spans="1:7" ht="18" customHeight="1">
      <c r="A7" s="43" t="s">
        <v>142</v>
      </c>
      <c r="B7" s="2">
        <v>801</v>
      </c>
      <c r="C7" s="3">
        <f>B7/B$10*100</f>
        <v>82.069672131147541</v>
      </c>
      <c r="D7" s="3"/>
      <c r="E7" s="43" t="s">
        <v>142</v>
      </c>
      <c r="F7" s="57">
        <v>229</v>
      </c>
      <c r="G7" s="3">
        <f>F7/F$13*100</f>
        <v>23.46311475409836</v>
      </c>
    </row>
    <row r="8" spans="1:7" ht="18" customHeight="1">
      <c r="A8" s="43" t="s">
        <v>163</v>
      </c>
      <c r="B8" s="2">
        <v>21</v>
      </c>
      <c r="C8" s="3">
        <f t="shared" ref="C8:C10" si="0">B8/B$10*100</f>
        <v>2.151639344262295</v>
      </c>
      <c r="D8" s="3"/>
      <c r="E8" s="43" t="s">
        <v>164</v>
      </c>
      <c r="F8" s="57">
        <v>40</v>
      </c>
      <c r="G8" s="3">
        <f t="shared" ref="G8:G13" si="1">F8/F$13*100</f>
        <v>4.0983606557377046</v>
      </c>
    </row>
    <row r="9" spans="1:7" ht="18" customHeight="1">
      <c r="A9" s="43" t="s">
        <v>1</v>
      </c>
      <c r="B9" s="2">
        <v>154</v>
      </c>
      <c r="C9" s="3">
        <f t="shared" si="0"/>
        <v>15.778688524590164</v>
      </c>
      <c r="D9" s="3"/>
      <c r="E9" s="43" t="s">
        <v>165</v>
      </c>
      <c r="F9" s="57">
        <v>105</v>
      </c>
      <c r="G9" s="3">
        <f t="shared" si="1"/>
        <v>10.758196721311474</v>
      </c>
    </row>
    <row r="10" spans="1:7" ht="18" customHeight="1">
      <c r="A10" s="67" t="s">
        <v>2</v>
      </c>
      <c r="B10" s="5">
        <f>SUM(B7:B9)</f>
        <v>976</v>
      </c>
      <c r="C10" s="59">
        <f t="shared" si="0"/>
        <v>100</v>
      </c>
      <c r="D10" s="7"/>
      <c r="E10" s="43" t="s">
        <v>166</v>
      </c>
      <c r="F10" s="57">
        <v>141</v>
      </c>
      <c r="G10" s="3">
        <f t="shared" si="1"/>
        <v>14.446721311475411</v>
      </c>
    </row>
    <row r="11" spans="1:7" ht="18" customHeight="1">
      <c r="E11" s="43" t="s">
        <v>167</v>
      </c>
      <c r="F11" s="57">
        <v>139</v>
      </c>
      <c r="G11" s="3">
        <f t="shared" si="1"/>
        <v>14.241803278688526</v>
      </c>
    </row>
    <row r="12" spans="1:7" ht="18" customHeight="1">
      <c r="E12" s="43" t="s">
        <v>1</v>
      </c>
      <c r="F12" s="57">
        <v>322</v>
      </c>
      <c r="G12" s="3">
        <f t="shared" si="1"/>
        <v>32.991803278688522</v>
      </c>
    </row>
    <row r="13" spans="1:7" ht="18" customHeight="1">
      <c r="B13" s="28"/>
      <c r="C13" s="28"/>
      <c r="D13" s="28"/>
      <c r="E13" s="67" t="s">
        <v>2</v>
      </c>
      <c r="F13" s="5">
        <f>SUM(F7:F12)</f>
        <v>976</v>
      </c>
      <c r="G13" s="59">
        <f t="shared" si="1"/>
        <v>100</v>
      </c>
    </row>
    <row r="14" spans="1:7" ht="18" customHeight="1"/>
    <row r="15" spans="1:7" ht="18" customHeight="1">
      <c r="A15" s="40" t="s">
        <v>95</v>
      </c>
      <c r="B15" s="28"/>
      <c r="C15" s="28"/>
      <c r="D15" s="28"/>
    </row>
    <row r="16" spans="1:7" ht="18" customHeight="1">
      <c r="A16" s="40"/>
      <c r="B16" s="28"/>
      <c r="C16" s="28"/>
      <c r="D16" s="28"/>
    </row>
    <row r="17" spans="1:7" ht="18" customHeight="1">
      <c r="A17" s="40" t="s">
        <v>76</v>
      </c>
      <c r="B17" s="28"/>
      <c r="C17" s="28"/>
      <c r="D17" s="28"/>
      <c r="E17" s="40" t="s">
        <v>79</v>
      </c>
    </row>
    <row r="18" spans="1:7" ht="18" customHeight="1">
      <c r="A18" s="36" t="s">
        <v>162</v>
      </c>
      <c r="B18" s="39" t="s">
        <v>0</v>
      </c>
      <c r="C18" s="68" t="s">
        <v>113</v>
      </c>
      <c r="D18" s="71"/>
      <c r="E18" s="36" t="s">
        <v>162</v>
      </c>
      <c r="F18" s="39" t="s">
        <v>0</v>
      </c>
      <c r="G18" s="68" t="s">
        <v>113</v>
      </c>
    </row>
    <row r="19" spans="1:7" ht="18" customHeight="1">
      <c r="A19" s="24" t="s">
        <v>142</v>
      </c>
      <c r="B19" s="57">
        <v>421</v>
      </c>
      <c r="C19" s="3">
        <f>B19/B$25*100</f>
        <v>43.135245901639344</v>
      </c>
      <c r="D19" s="3"/>
      <c r="E19" s="24" t="s">
        <v>142</v>
      </c>
      <c r="F19" s="57">
        <v>388</v>
      </c>
      <c r="G19" s="3">
        <f>F19/F$24*100</f>
        <v>39.754098360655739</v>
      </c>
    </row>
    <row r="20" spans="1:7" ht="18" customHeight="1">
      <c r="A20" s="24" t="s">
        <v>169</v>
      </c>
      <c r="B20" s="57">
        <v>54</v>
      </c>
      <c r="C20" s="3">
        <f t="shared" ref="C20:C25" si="2">B20/B$25*100</f>
        <v>5.5327868852459012</v>
      </c>
      <c r="D20" s="3"/>
      <c r="E20" s="24" t="s">
        <v>169</v>
      </c>
      <c r="F20" s="57">
        <v>59</v>
      </c>
      <c r="G20" s="3">
        <f t="shared" ref="G20:G24" si="3">F20/F$24*100</f>
        <v>6.0450819672131146</v>
      </c>
    </row>
    <row r="21" spans="1:7" ht="18" customHeight="1">
      <c r="A21" s="24" t="s">
        <v>170</v>
      </c>
      <c r="B21" s="57">
        <v>200</v>
      </c>
      <c r="C21" s="3">
        <f t="shared" si="2"/>
        <v>20.491803278688526</v>
      </c>
      <c r="D21" s="3"/>
      <c r="E21" s="24" t="s">
        <v>170</v>
      </c>
      <c r="F21" s="57">
        <v>141</v>
      </c>
      <c r="G21" s="3">
        <f t="shared" si="3"/>
        <v>14.446721311475411</v>
      </c>
    </row>
    <row r="22" spans="1:7" ht="18" customHeight="1">
      <c r="A22" s="24" t="s">
        <v>172</v>
      </c>
      <c r="B22" s="57">
        <v>115</v>
      </c>
      <c r="C22" s="3">
        <f t="shared" si="2"/>
        <v>11.782786885245903</v>
      </c>
      <c r="D22" s="3"/>
      <c r="E22" s="24" t="s">
        <v>168</v>
      </c>
      <c r="F22" s="57">
        <v>57</v>
      </c>
      <c r="G22" s="3">
        <f t="shared" si="3"/>
        <v>5.8401639344262302</v>
      </c>
    </row>
    <row r="23" spans="1:7" ht="18" customHeight="1">
      <c r="A23" s="24" t="s">
        <v>173</v>
      </c>
      <c r="B23" s="57">
        <v>42</v>
      </c>
      <c r="C23" s="3">
        <f t="shared" si="2"/>
        <v>4.3032786885245899</v>
      </c>
      <c r="D23" s="3"/>
      <c r="E23" s="24" t="s">
        <v>1</v>
      </c>
      <c r="F23" s="57">
        <v>331</v>
      </c>
      <c r="G23" s="3">
        <f t="shared" si="3"/>
        <v>33.91393442622951</v>
      </c>
    </row>
    <row r="24" spans="1:7" ht="18" customHeight="1">
      <c r="A24" s="24" t="s">
        <v>1</v>
      </c>
      <c r="B24" s="57">
        <v>144</v>
      </c>
      <c r="C24" s="3">
        <f t="shared" si="2"/>
        <v>14.754098360655737</v>
      </c>
      <c r="D24" s="3"/>
      <c r="E24" s="36" t="s">
        <v>2</v>
      </c>
      <c r="F24" s="5">
        <f>SUM(F19:F23)</f>
        <v>976</v>
      </c>
      <c r="G24" s="59">
        <f t="shared" si="3"/>
        <v>100</v>
      </c>
    </row>
    <row r="25" spans="1:7" ht="18" customHeight="1">
      <c r="A25" s="36" t="s">
        <v>2</v>
      </c>
      <c r="B25" s="5">
        <f>SUM(B19:B24)</f>
        <v>976</v>
      </c>
      <c r="C25" s="59">
        <f t="shared" si="2"/>
        <v>100</v>
      </c>
      <c r="D25" s="7"/>
    </row>
    <row r="26" spans="1:7" ht="18" customHeight="1"/>
    <row r="27" spans="1:7" ht="18" customHeight="1">
      <c r="A27" s="40" t="s">
        <v>81</v>
      </c>
      <c r="B27" s="28"/>
      <c r="C27" s="28"/>
      <c r="D27" s="28"/>
      <c r="E27" s="40"/>
      <c r="F27" s="28"/>
      <c r="G27" s="28"/>
    </row>
    <row r="28" spans="1:7" ht="18" customHeight="1">
      <c r="A28" s="40"/>
      <c r="B28" s="28"/>
      <c r="C28" s="28"/>
      <c r="D28" s="28"/>
      <c r="E28" s="40"/>
      <c r="F28" s="28"/>
      <c r="G28" s="28"/>
    </row>
    <row r="29" spans="1:7" ht="18" customHeight="1">
      <c r="A29" s="40" t="s">
        <v>76</v>
      </c>
      <c r="B29" s="28"/>
      <c r="C29" s="28"/>
      <c r="D29" s="28"/>
      <c r="E29" s="40" t="s">
        <v>79</v>
      </c>
    </row>
    <row r="30" spans="1:7" ht="18" customHeight="1">
      <c r="A30" s="67" t="s">
        <v>162</v>
      </c>
      <c r="B30" s="39" t="s">
        <v>0</v>
      </c>
      <c r="C30" s="68" t="s">
        <v>113</v>
      </c>
      <c r="D30" s="71"/>
      <c r="E30" s="67" t="s">
        <v>162</v>
      </c>
      <c r="F30" s="39" t="s">
        <v>0</v>
      </c>
      <c r="G30" s="68" t="s">
        <v>113</v>
      </c>
    </row>
    <row r="31" spans="1:7" ht="18" customHeight="1">
      <c r="A31" s="43" t="s">
        <v>142</v>
      </c>
      <c r="B31" s="57">
        <v>748</v>
      </c>
      <c r="C31" s="3">
        <f>B31/B$34*100</f>
        <v>76.639344262295083</v>
      </c>
      <c r="D31" s="3"/>
      <c r="E31" s="43" t="s">
        <v>142</v>
      </c>
      <c r="F31" s="57">
        <v>146</v>
      </c>
      <c r="G31" s="3">
        <f>F31/F$37*100</f>
        <v>14.959016393442623</v>
      </c>
    </row>
    <row r="32" spans="1:7" ht="18" customHeight="1">
      <c r="A32" s="43" t="s">
        <v>163</v>
      </c>
      <c r="B32" s="57">
        <v>76</v>
      </c>
      <c r="C32" s="3">
        <f t="shared" ref="C32:C34" si="4">B32/B$34*100</f>
        <v>7.7868852459016393</v>
      </c>
      <c r="D32" s="3"/>
      <c r="E32" s="43" t="s">
        <v>174</v>
      </c>
      <c r="F32" s="57">
        <v>53</v>
      </c>
      <c r="G32" s="3">
        <f t="shared" ref="G32:G37" si="5">F32/F$37*100</f>
        <v>5.4303278688524586</v>
      </c>
    </row>
    <row r="33" spans="1:7" ht="18" customHeight="1">
      <c r="A33" s="43" t="s">
        <v>1</v>
      </c>
      <c r="B33" s="57">
        <v>152</v>
      </c>
      <c r="C33" s="3">
        <f t="shared" si="4"/>
        <v>15.573770491803279</v>
      </c>
      <c r="D33" s="3"/>
      <c r="E33" s="43" t="s">
        <v>175</v>
      </c>
      <c r="F33" s="57">
        <v>177</v>
      </c>
      <c r="G33" s="3">
        <f t="shared" si="5"/>
        <v>18.135245901639344</v>
      </c>
    </row>
    <row r="34" spans="1:7" ht="18" customHeight="1">
      <c r="A34" s="67" t="s">
        <v>2</v>
      </c>
      <c r="B34" s="5">
        <f>SUM(B31:B33)</f>
        <v>976</v>
      </c>
      <c r="C34" s="59">
        <f t="shared" si="4"/>
        <v>100</v>
      </c>
      <c r="D34" s="7"/>
      <c r="E34" s="43" t="s">
        <v>176</v>
      </c>
      <c r="F34" s="57">
        <v>149</v>
      </c>
      <c r="G34" s="3">
        <f t="shared" si="5"/>
        <v>15.266393442622949</v>
      </c>
    </row>
    <row r="35" spans="1:7" ht="18" customHeight="1">
      <c r="E35" s="43" t="s">
        <v>177</v>
      </c>
      <c r="F35" s="57">
        <v>133</v>
      </c>
      <c r="G35" s="3">
        <f t="shared" si="5"/>
        <v>13.627049180327869</v>
      </c>
    </row>
    <row r="36" spans="1:7" ht="18" customHeight="1">
      <c r="E36" s="43" t="s">
        <v>1</v>
      </c>
      <c r="F36" s="57">
        <v>318</v>
      </c>
      <c r="G36" s="3">
        <f t="shared" si="5"/>
        <v>32.581967213114751</v>
      </c>
    </row>
    <row r="37" spans="1:7" ht="18" customHeight="1">
      <c r="E37" s="67" t="s">
        <v>2</v>
      </c>
      <c r="F37" s="5">
        <f>SUM(F31:F36)</f>
        <v>976</v>
      </c>
      <c r="G37" s="59">
        <f t="shared" si="5"/>
        <v>100</v>
      </c>
    </row>
    <row r="38" spans="1:7" ht="18" customHeight="1">
      <c r="A38" s="28"/>
    </row>
    <row r="39" spans="1:7" ht="18" customHeight="1">
      <c r="A39" s="40" t="s">
        <v>74</v>
      </c>
      <c r="B39" s="28"/>
      <c r="C39" s="28"/>
      <c r="D39" s="28"/>
      <c r="E39" s="41"/>
      <c r="F39" s="31"/>
      <c r="G39" s="31"/>
    </row>
    <row r="40" spans="1:7" ht="18" customHeight="1">
      <c r="A40" s="40"/>
      <c r="B40" s="28"/>
      <c r="C40" s="28"/>
      <c r="D40" s="28"/>
      <c r="E40" s="40"/>
      <c r="F40" s="28"/>
      <c r="G40" s="28"/>
    </row>
    <row r="41" spans="1:7" ht="18" customHeight="1">
      <c r="A41" s="40" t="s">
        <v>76</v>
      </c>
      <c r="B41" s="29"/>
      <c r="C41" s="29"/>
      <c r="D41" s="29"/>
      <c r="E41" s="40" t="s">
        <v>79</v>
      </c>
    </row>
    <row r="42" spans="1:7" ht="18" customHeight="1">
      <c r="A42" s="67" t="s">
        <v>162</v>
      </c>
      <c r="B42" s="39" t="s">
        <v>0</v>
      </c>
      <c r="C42" s="68" t="s">
        <v>113</v>
      </c>
      <c r="D42" s="71"/>
      <c r="E42" s="67" t="s">
        <v>162</v>
      </c>
      <c r="F42" s="39" t="s">
        <v>0</v>
      </c>
      <c r="G42" s="68" t="s">
        <v>113</v>
      </c>
    </row>
    <row r="43" spans="1:7" ht="18" customHeight="1">
      <c r="A43" s="43" t="s">
        <v>142</v>
      </c>
      <c r="B43" s="57">
        <v>632</v>
      </c>
      <c r="C43" s="3">
        <f>B43/B$47*100</f>
        <v>64.754098360655746</v>
      </c>
      <c r="D43" s="3"/>
      <c r="E43" s="43" t="s">
        <v>142</v>
      </c>
      <c r="F43" s="57">
        <v>510</v>
      </c>
      <c r="G43" s="3">
        <f>F43/F$47*100</f>
        <v>52.254098360655746</v>
      </c>
    </row>
    <row r="44" spans="1:7" ht="18" customHeight="1">
      <c r="A44" s="43" t="s">
        <v>181</v>
      </c>
      <c r="B44" s="57">
        <v>102</v>
      </c>
      <c r="C44" s="3">
        <f t="shared" ref="C44:C47" si="6">B44/B$47*100</f>
        <v>10.450819672131148</v>
      </c>
      <c r="D44" s="3"/>
      <c r="E44" s="43" t="s">
        <v>181</v>
      </c>
      <c r="F44" s="57">
        <v>91</v>
      </c>
      <c r="G44" s="3">
        <f t="shared" ref="G44:G47" si="7">F44/F$47*100</f>
        <v>9.3237704918032787</v>
      </c>
    </row>
    <row r="45" spans="1:7" ht="18" customHeight="1">
      <c r="A45" s="43" t="s">
        <v>171</v>
      </c>
      <c r="B45" s="57">
        <v>92</v>
      </c>
      <c r="C45" s="3">
        <f t="shared" si="6"/>
        <v>9.4262295081967213</v>
      </c>
      <c r="D45" s="3"/>
      <c r="E45" s="43" t="s">
        <v>171</v>
      </c>
      <c r="F45" s="57">
        <v>43</v>
      </c>
      <c r="G45" s="3">
        <f t="shared" si="7"/>
        <v>4.4057377049180326</v>
      </c>
    </row>
    <row r="46" spans="1:7" ht="18" customHeight="1">
      <c r="A46" s="43" t="s">
        <v>1</v>
      </c>
      <c r="B46" s="57">
        <v>150</v>
      </c>
      <c r="C46" s="3">
        <f t="shared" si="6"/>
        <v>15.368852459016393</v>
      </c>
      <c r="D46" s="3"/>
      <c r="E46" s="43" t="s">
        <v>1</v>
      </c>
      <c r="F46" s="57">
        <v>332</v>
      </c>
      <c r="G46" s="3">
        <f t="shared" si="7"/>
        <v>34.016393442622949</v>
      </c>
    </row>
    <row r="47" spans="1:7" ht="18" customHeight="1">
      <c r="A47" s="67" t="s">
        <v>2</v>
      </c>
      <c r="B47" s="5">
        <f>SUM(B43:B46)</f>
        <v>976</v>
      </c>
      <c r="C47" s="59">
        <f t="shared" si="6"/>
        <v>100</v>
      </c>
      <c r="D47" s="7"/>
      <c r="E47" s="67" t="s">
        <v>2</v>
      </c>
      <c r="F47" s="5">
        <f>SUM(F43:F46)</f>
        <v>976</v>
      </c>
      <c r="G47" s="59">
        <f t="shared" si="7"/>
        <v>100</v>
      </c>
    </row>
    <row r="48" spans="1:7" ht="18" customHeight="1">
      <c r="A48" s="28"/>
    </row>
    <row r="49" spans="1:7" ht="18" customHeight="1">
      <c r="A49" s="40" t="s">
        <v>96</v>
      </c>
      <c r="B49" s="28"/>
      <c r="C49" s="28"/>
      <c r="D49" s="28"/>
      <c r="E49" s="24"/>
    </row>
    <row r="50" spans="1:7" ht="18" customHeight="1">
      <c r="A50" s="40"/>
      <c r="B50" s="28"/>
      <c r="C50" s="28"/>
      <c r="D50" s="28"/>
      <c r="E50" s="40"/>
      <c r="F50" s="28"/>
      <c r="G50" s="28"/>
    </row>
    <row r="51" spans="1:7" ht="18" customHeight="1">
      <c r="A51" s="40" t="s">
        <v>76</v>
      </c>
      <c r="B51" s="28"/>
      <c r="C51" s="28"/>
      <c r="D51" s="28"/>
      <c r="E51" s="40" t="s">
        <v>79</v>
      </c>
      <c r="F51" s="28"/>
      <c r="G51" s="28"/>
    </row>
    <row r="52" spans="1:7" ht="18" customHeight="1">
      <c r="A52" s="36" t="s">
        <v>162</v>
      </c>
      <c r="B52" s="39" t="s">
        <v>0</v>
      </c>
      <c r="C52" s="68" t="s">
        <v>113</v>
      </c>
      <c r="D52" s="71"/>
      <c r="E52" s="36" t="s">
        <v>162</v>
      </c>
      <c r="F52" s="39" t="s">
        <v>0</v>
      </c>
      <c r="G52" s="68" t="s">
        <v>113</v>
      </c>
    </row>
    <row r="53" spans="1:7" ht="18" customHeight="1">
      <c r="A53" s="24" t="s">
        <v>142</v>
      </c>
      <c r="B53" s="57">
        <v>129</v>
      </c>
      <c r="C53" s="7">
        <f>B53/B$61*100</f>
        <v>13.217213114754097</v>
      </c>
      <c r="D53" s="7"/>
      <c r="E53" s="24" t="s">
        <v>142</v>
      </c>
      <c r="F53" s="57">
        <v>148</v>
      </c>
      <c r="G53" s="7">
        <f>F53/F$60*100</f>
        <v>15.163934426229508</v>
      </c>
    </row>
    <row r="54" spans="1:7" ht="18" customHeight="1">
      <c r="A54" s="24" t="s">
        <v>181</v>
      </c>
      <c r="B54" s="57">
        <v>72</v>
      </c>
      <c r="C54" s="7">
        <f t="shared" ref="C54:C61" si="8">B54/B$61*100</f>
        <v>7.3770491803278686</v>
      </c>
      <c r="D54" s="7"/>
      <c r="E54" s="24" t="s">
        <v>181</v>
      </c>
      <c r="F54" s="57">
        <v>89</v>
      </c>
      <c r="G54" s="7">
        <f t="shared" ref="G54:G60" si="9">F54/F$60*100</f>
        <v>9.1188524590163933</v>
      </c>
    </row>
    <row r="55" spans="1:7" ht="18" customHeight="1">
      <c r="A55" s="24" t="s">
        <v>182</v>
      </c>
      <c r="B55" s="57">
        <v>177</v>
      </c>
      <c r="C55" s="7">
        <f t="shared" si="8"/>
        <v>18.135245901639344</v>
      </c>
      <c r="D55" s="7"/>
      <c r="E55" s="24" t="s">
        <v>182</v>
      </c>
      <c r="F55" s="57">
        <v>172</v>
      </c>
      <c r="G55" s="7">
        <f t="shared" si="9"/>
        <v>17.622950819672131</v>
      </c>
    </row>
    <row r="56" spans="1:7" ht="18" customHeight="1">
      <c r="A56" s="24" t="s">
        <v>178</v>
      </c>
      <c r="B56" s="57">
        <v>210</v>
      </c>
      <c r="C56" s="7">
        <f t="shared" si="8"/>
        <v>21.516393442622949</v>
      </c>
      <c r="D56" s="7"/>
      <c r="E56" s="24" t="s">
        <v>178</v>
      </c>
      <c r="F56" s="57">
        <v>123</v>
      </c>
      <c r="G56" s="7">
        <f t="shared" si="9"/>
        <v>12.602459016393441</v>
      </c>
    </row>
    <row r="57" spans="1:7" ht="18" customHeight="1">
      <c r="A57" s="24" t="s">
        <v>179</v>
      </c>
      <c r="B57" s="57">
        <v>115</v>
      </c>
      <c r="C57" s="7">
        <f t="shared" si="8"/>
        <v>11.782786885245903</v>
      </c>
      <c r="D57" s="7"/>
      <c r="E57" s="24" t="s">
        <v>179</v>
      </c>
      <c r="F57" s="57">
        <v>62</v>
      </c>
      <c r="G57" s="7">
        <f t="shared" si="9"/>
        <v>6.3524590163934427</v>
      </c>
    </row>
    <row r="58" spans="1:7" ht="18" customHeight="1">
      <c r="A58" s="24" t="s">
        <v>180</v>
      </c>
      <c r="B58" s="57">
        <v>65</v>
      </c>
      <c r="C58" s="7">
        <f t="shared" si="8"/>
        <v>6.6598360655737707</v>
      </c>
      <c r="D58" s="7"/>
      <c r="E58" s="24" t="s">
        <v>186</v>
      </c>
      <c r="F58" s="57">
        <v>70</v>
      </c>
      <c r="G58" s="7">
        <f t="shared" si="9"/>
        <v>7.1721311475409832</v>
      </c>
    </row>
    <row r="59" spans="1:7" ht="18" customHeight="1">
      <c r="A59" s="24" t="s">
        <v>116</v>
      </c>
      <c r="B59" s="57">
        <v>89</v>
      </c>
      <c r="C59" s="7">
        <f t="shared" si="8"/>
        <v>9.1188524590163933</v>
      </c>
      <c r="D59" s="7"/>
      <c r="E59" s="24" t="s">
        <v>1</v>
      </c>
      <c r="F59" s="57">
        <v>312</v>
      </c>
      <c r="G59" s="7">
        <f t="shared" si="9"/>
        <v>31.967213114754102</v>
      </c>
    </row>
    <row r="60" spans="1:7" ht="18" customHeight="1">
      <c r="A60" s="24" t="s">
        <v>1</v>
      </c>
      <c r="B60" s="57">
        <v>119</v>
      </c>
      <c r="C60" s="7">
        <f t="shared" si="8"/>
        <v>12.192622950819672</v>
      </c>
      <c r="D60" s="7"/>
      <c r="E60" s="36" t="s">
        <v>2</v>
      </c>
      <c r="F60" s="5">
        <f>SUM(F53:F59)</f>
        <v>976</v>
      </c>
      <c r="G60" s="59">
        <f t="shared" si="9"/>
        <v>100</v>
      </c>
    </row>
    <row r="61" spans="1:7" ht="18" customHeight="1">
      <c r="A61" s="36" t="s">
        <v>2</v>
      </c>
      <c r="B61" s="5">
        <f>SUM(B53:B60)</f>
        <v>976</v>
      </c>
      <c r="C61" s="59">
        <f t="shared" si="8"/>
        <v>100</v>
      </c>
      <c r="D61" s="7"/>
    </row>
    <row r="62" spans="1:7" ht="18" customHeight="1">
      <c r="A62" s="28"/>
    </row>
    <row r="63" spans="1:7" ht="18" customHeight="1">
      <c r="A63" s="40" t="s">
        <v>97</v>
      </c>
      <c r="B63" s="28"/>
      <c r="C63" s="28"/>
      <c r="D63" s="28"/>
      <c r="E63" s="24"/>
    </row>
    <row r="64" spans="1:7" ht="18" customHeight="1">
      <c r="A64" s="40"/>
      <c r="B64" s="28"/>
      <c r="C64" s="28"/>
      <c r="D64" s="28"/>
      <c r="E64" s="24"/>
    </row>
    <row r="65" spans="1:7" ht="18" customHeight="1">
      <c r="A65" s="40" t="s">
        <v>76</v>
      </c>
      <c r="B65" s="28"/>
      <c r="C65" s="28"/>
      <c r="D65" s="28"/>
      <c r="E65" s="40" t="s">
        <v>79</v>
      </c>
      <c r="F65" s="28"/>
      <c r="G65" s="28"/>
    </row>
    <row r="66" spans="1:7" ht="18" customHeight="1">
      <c r="A66" s="67" t="s">
        <v>162</v>
      </c>
      <c r="B66" s="39" t="s">
        <v>0</v>
      </c>
      <c r="C66" s="68" t="s">
        <v>113</v>
      </c>
      <c r="D66" s="71"/>
      <c r="E66" s="67" t="s">
        <v>162</v>
      </c>
      <c r="F66" s="39" t="s">
        <v>0</v>
      </c>
      <c r="G66" s="68" t="s">
        <v>113</v>
      </c>
    </row>
    <row r="67" spans="1:7" ht="18" customHeight="1">
      <c r="A67" s="43" t="s">
        <v>142</v>
      </c>
      <c r="B67" s="57">
        <v>111</v>
      </c>
      <c r="C67" s="7">
        <f>B67/B$73*100</f>
        <v>11.372950819672131</v>
      </c>
      <c r="D67" s="7"/>
      <c r="E67" s="43" t="s">
        <v>142</v>
      </c>
      <c r="F67" s="57">
        <v>170</v>
      </c>
      <c r="G67" s="7">
        <f>F67/F$72*100</f>
        <v>17.418032786885245</v>
      </c>
    </row>
    <row r="68" spans="1:7" ht="18" customHeight="1">
      <c r="A68" s="43" t="s">
        <v>181</v>
      </c>
      <c r="B68" s="57">
        <v>66</v>
      </c>
      <c r="C68" s="7">
        <f t="shared" ref="C68:C73" si="10">B68/B$73*100</f>
        <v>6.7622950819672134</v>
      </c>
      <c r="D68" s="7"/>
      <c r="E68" s="43" t="s">
        <v>181</v>
      </c>
      <c r="F68" s="57">
        <v>157</v>
      </c>
      <c r="G68" s="7">
        <f t="shared" ref="G68:G72" si="11">F68/F$72*100</f>
        <v>16.08606557377049</v>
      </c>
    </row>
    <row r="69" spans="1:7" ht="18" customHeight="1">
      <c r="A69" s="43" t="s">
        <v>182</v>
      </c>
      <c r="B69" s="57">
        <v>300</v>
      </c>
      <c r="C69" s="7">
        <f t="shared" si="10"/>
        <v>30.737704918032787</v>
      </c>
      <c r="D69" s="7"/>
      <c r="E69" s="43" t="s">
        <v>182</v>
      </c>
      <c r="F69" s="57">
        <v>240</v>
      </c>
      <c r="G69" s="7">
        <f t="shared" si="11"/>
        <v>24.590163934426229</v>
      </c>
    </row>
    <row r="70" spans="1:7" ht="18" customHeight="1">
      <c r="A70" s="43" t="s">
        <v>178</v>
      </c>
      <c r="B70" s="57">
        <v>196</v>
      </c>
      <c r="C70" s="7">
        <f t="shared" si="10"/>
        <v>20.081967213114755</v>
      </c>
      <c r="D70" s="7"/>
      <c r="E70" s="43" t="s">
        <v>184</v>
      </c>
      <c r="F70" s="57">
        <v>92</v>
      </c>
      <c r="G70" s="7">
        <f t="shared" si="11"/>
        <v>9.4262295081967213</v>
      </c>
    </row>
    <row r="71" spans="1:7" ht="18" customHeight="1">
      <c r="A71" s="43" t="s">
        <v>183</v>
      </c>
      <c r="B71" s="57">
        <v>184</v>
      </c>
      <c r="C71" s="7">
        <f t="shared" si="10"/>
        <v>18.852459016393443</v>
      </c>
      <c r="D71" s="7"/>
      <c r="E71" s="43" t="s">
        <v>1</v>
      </c>
      <c r="F71" s="57">
        <v>317</v>
      </c>
      <c r="G71" s="7">
        <f t="shared" si="11"/>
        <v>32.479508196721312</v>
      </c>
    </row>
    <row r="72" spans="1:7" ht="18" customHeight="1">
      <c r="A72" s="43" t="s">
        <v>1</v>
      </c>
      <c r="B72" s="57">
        <v>119</v>
      </c>
      <c r="C72" s="7">
        <f t="shared" si="10"/>
        <v>12.192622950819672</v>
      </c>
      <c r="D72" s="7"/>
      <c r="E72" s="67" t="s">
        <v>2</v>
      </c>
      <c r="F72" s="5">
        <f>SUM(F67:F71)</f>
        <v>976</v>
      </c>
      <c r="G72" s="59">
        <f t="shared" si="11"/>
        <v>100</v>
      </c>
    </row>
    <row r="73" spans="1:7" ht="18" customHeight="1">
      <c r="A73" s="67" t="s">
        <v>2</v>
      </c>
      <c r="B73" s="5">
        <f>SUM(B67:B72)</f>
        <v>976</v>
      </c>
      <c r="C73" s="59">
        <f t="shared" si="10"/>
        <v>100</v>
      </c>
      <c r="D73" s="7"/>
    </row>
    <row r="74" spans="1:7" ht="18" customHeight="1">
      <c r="A74" s="30"/>
    </row>
    <row r="75" spans="1:7" ht="18" customHeight="1">
      <c r="A75" s="40" t="s">
        <v>99</v>
      </c>
      <c r="B75" s="29"/>
      <c r="C75" s="28"/>
      <c r="D75" s="28"/>
      <c r="E75" s="24"/>
    </row>
    <row r="76" spans="1:7" ht="18" customHeight="1">
      <c r="A76" s="40" t="s">
        <v>98</v>
      </c>
      <c r="B76" s="28"/>
      <c r="C76" s="28"/>
      <c r="D76" s="28"/>
      <c r="E76" s="24"/>
    </row>
    <row r="77" spans="1:7" ht="18" customHeight="1">
      <c r="A77" s="40" t="s">
        <v>76</v>
      </c>
      <c r="B77" s="28"/>
      <c r="C77" s="28"/>
      <c r="D77" s="28"/>
      <c r="E77" s="40" t="s">
        <v>79</v>
      </c>
      <c r="F77" s="28"/>
      <c r="G77" s="28"/>
    </row>
    <row r="78" spans="1:7" ht="18" customHeight="1">
      <c r="A78" s="36" t="s">
        <v>162</v>
      </c>
      <c r="B78" s="39" t="s">
        <v>0</v>
      </c>
      <c r="C78" s="68" t="s">
        <v>113</v>
      </c>
      <c r="D78" s="71"/>
      <c r="E78" s="36" t="s">
        <v>162</v>
      </c>
      <c r="F78" s="39" t="s">
        <v>0</v>
      </c>
      <c r="G78" s="68" t="s">
        <v>113</v>
      </c>
    </row>
    <row r="79" spans="1:7" ht="18" customHeight="1">
      <c r="A79" s="24" t="s">
        <v>142</v>
      </c>
      <c r="B79" s="57">
        <v>585</v>
      </c>
      <c r="C79" s="7">
        <f>B79/B$84*100</f>
        <v>59.938524590163937</v>
      </c>
      <c r="D79" s="7"/>
      <c r="E79" s="24" t="s">
        <v>142</v>
      </c>
      <c r="F79" s="57">
        <v>496</v>
      </c>
      <c r="G79" s="7">
        <f>F79/F$84*100</f>
        <v>50.819672131147541</v>
      </c>
    </row>
    <row r="80" spans="1:7" ht="18" customHeight="1">
      <c r="A80" s="24" t="s">
        <v>181</v>
      </c>
      <c r="B80" s="57">
        <v>66</v>
      </c>
      <c r="C80" s="7">
        <f t="shared" ref="C80:C84" si="12">B80/B$84*100</f>
        <v>6.7622950819672134</v>
      </c>
      <c r="D80" s="7"/>
      <c r="E80" s="24" t="s">
        <v>181</v>
      </c>
      <c r="F80" s="57">
        <v>58</v>
      </c>
      <c r="G80" s="7">
        <f t="shared" ref="G80:G84" si="13">F80/F$84*100</f>
        <v>5.942622950819672</v>
      </c>
    </row>
    <row r="81" spans="1:7" ht="18" customHeight="1">
      <c r="A81" s="24" t="s">
        <v>182</v>
      </c>
      <c r="B81" s="57">
        <v>98</v>
      </c>
      <c r="C81" s="7">
        <f t="shared" si="12"/>
        <v>10.040983606557377</v>
      </c>
      <c r="D81" s="7"/>
      <c r="E81" s="24" t="s">
        <v>182</v>
      </c>
      <c r="F81" s="57">
        <v>60</v>
      </c>
      <c r="G81" s="7">
        <f t="shared" si="13"/>
        <v>6.1475409836065573</v>
      </c>
    </row>
    <row r="82" spans="1:7" ht="18" customHeight="1">
      <c r="A82" s="24" t="s">
        <v>115</v>
      </c>
      <c r="B82" s="57">
        <v>81</v>
      </c>
      <c r="C82" s="7">
        <f t="shared" si="12"/>
        <v>8.2991803278688518</v>
      </c>
      <c r="D82" s="7"/>
      <c r="E82" s="24" t="s">
        <v>115</v>
      </c>
      <c r="F82" s="57">
        <v>31</v>
      </c>
      <c r="G82" s="7">
        <f t="shared" si="13"/>
        <v>3.1762295081967213</v>
      </c>
    </row>
    <row r="83" spans="1:7" ht="18" customHeight="1">
      <c r="A83" s="24" t="s">
        <v>1</v>
      </c>
      <c r="B83" s="57">
        <v>146</v>
      </c>
      <c r="C83" s="7">
        <f t="shared" si="12"/>
        <v>14.959016393442623</v>
      </c>
      <c r="D83" s="7"/>
      <c r="E83" s="24" t="s">
        <v>1</v>
      </c>
      <c r="F83" s="57">
        <v>331</v>
      </c>
      <c r="G83" s="7">
        <f t="shared" si="13"/>
        <v>33.91393442622951</v>
      </c>
    </row>
    <row r="84" spans="1:7" ht="18" customHeight="1">
      <c r="A84" s="36" t="s">
        <v>2</v>
      </c>
      <c r="B84" s="5">
        <f>SUM(B79:B83)</f>
        <v>976</v>
      </c>
      <c r="C84" s="59">
        <f t="shared" si="12"/>
        <v>100</v>
      </c>
      <c r="D84" s="7"/>
      <c r="E84" s="36" t="s">
        <v>2</v>
      </c>
      <c r="F84" s="5">
        <f>SUM(F79:F83)</f>
        <v>976</v>
      </c>
      <c r="G84" s="59">
        <f t="shared" si="13"/>
        <v>100</v>
      </c>
    </row>
    <row r="85" spans="1:7" ht="18" customHeight="1"/>
    <row r="86" spans="1:7" ht="18" customHeight="1">
      <c r="A86" s="40" t="s">
        <v>100</v>
      </c>
      <c r="B86" s="28"/>
      <c r="C86" s="28"/>
      <c r="D86" s="28"/>
      <c r="E86" s="24"/>
    </row>
    <row r="87" spans="1:7" ht="18" customHeight="1">
      <c r="A87" s="40" t="s">
        <v>98</v>
      </c>
      <c r="B87" s="28"/>
      <c r="C87" s="28"/>
      <c r="D87" s="28"/>
      <c r="E87" s="24"/>
    </row>
    <row r="88" spans="1:7" ht="18" customHeight="1">
      <c r="A88" s="40" t="s">
        <v>76</v>
      </c>
      <c r="B88" s="28"/>
      <c r="C88" s="28"/>
      <c r="D88" s="28"/>
      <c r="E88" s="40" t="s">
        <v>79</v>
      </c>
      <c r="F88" s="28"/>
      <c r="G88" s="28"/>
    </row>
    <row r="89" spans="1:7" ht="18" customHeight="1">
      <c r="A89" s="36" t="s">
        <v>162</v>
      </c>
      <c r="B89" s="39" t="s">
        <v>0</v>
      </c>
      <c r="C89" s="68" t="s">
        <v>113</v>
      </c>
      <c r="D89" s="71"/>
      <c r="E89" s="36" t="s">
        <v>162</v>
      </c>
      <c r="F89" s="39" t="s">
        <v>0</v>
      </c>
      <c r="G89" s="68" t="s">
        <v>113</v>
      </c>
    </row>
    <row r="90" spans="1:7" ht="18" customHeight="1">
      <c r="A90" s="24" t="s">
        <v>181</v>
      </c>
      <c r="B90" s="57">
        <v>114</v>
      </c>
      <c r="C90" s="7">
        <f>B90/B$96*100</f>
        <v>11.68032786885246</v>
      </c>
      <c r="D90" s="7"/>
      <c r="E90" s="24" t="s">
        <v>181</v>
      </c>
      <c r="F90" s="57">
        <v>128</v>
      </c>
      <c r="G90" s="7">
        <f>F90/F$96*100</f>
        <v>13.114754098360656</v>
      </c>
    </row>
    <row r="91" spans="1:7" ht="18" customHeight="1">
      <c r="A91" s="24" t="s">
        <v>172</v>
      </c>
      <c r="B91" s="57">
        <v>293</v>
      </c>
      <c r="C91" s="7">
        <f t="shared" ref="C91:C96" si="14">B91/B$96*100</f>
        <v>30.020491803278688</v>
      </c>
      <c r="D91" s="7"/>
      <c r="E91" s="24" t="s">
        <v>172</v>
      </c>
      <c r="F91" s="57">
        <v>262</v>
      </c>
      <c r="G91" s="7">
        <f t="shared" ref="G91:G96" si="15">F91/F$96*100</f>
        <v>26.844262295081968</v>
      </c>
    </row>
    <row r="92" spans="1:7" ht="18" customHeight="1">
      <c r="A92" s="24" t="s">
        <v>185</v>
      </c>
      <c r="B92" s="57">
        <v>261</v>
      </c>
      <c r="C92" s="7">
        <f t="shared" si="14"/>
        <v>26.741803278688526</v>
      </c>
      <c r="D92" s="7"/>
      <c r="E92" s="24" t="s">
        <v>185</v>
      </c>
      <c r="F92" s="57">
        <v>163</v>
      </c>
      <c r="G92" s="7">
        <f t="shared" si="15"/>
        <v>16.700819672131146</v>
      </c>
    </row>
    <row r="93" spans="1:7" ht="18" customHeight="1">
      <c r="A93" s="24" t="s">
        <v>115</v>
      </c>
      <c r="B93" s="57">
        <v>170</v>
      </c>
      <c r="C93" s="7">
        <f t="shared" si="14"/>
        <v>17.418032786885245</v>
      </c>
      <c r="D93" s="7"/>
      <c r="E93" s="24" t="s">
        <v>115</v>
      </c>
      <c r="F93" s="57">
        <v>92</v>
      </c>
      <c r="G93" s="7">
        <f t="shared" si="15"/>
        <v>9.4262295081967213</v>
      </c>
    </row>
    <row r="94" spans="1:7" ht="18" customHeight="1">
      <c r="A94" s="24" t="s">
        <v>1</v>
      </c>
      <c r="B94" s="57">
        <v>116</v>
      </c>
      <c r="C94" s="7">
        <f t="shared" si="14"/>
        <v>11.885245901639344</v>
      </c>
      <c r="D94" s="7"/>
      <c r="E94" s="24" t="s">
        <v>1</v>
      </c>
      <c r="F94" s="57">
        <v>308</v>
      </c>
      <c r="G94" s="7">
        <f t="shared" si="15"/>
        <v>31.557377049180328</v>
      </c>
    </row>
    <row r="95" spans="1:7" ht="18" customHeight="1">
      <c r="A95" s="24" t="s">
        <v>87</v>
      </c>
      <c r="B95" s="69">
        <v>22</v>
      </c>
      <c r="C95" s="7">
        <f t="shared" si="14"/>
        <v>2.2540983606557377</v>
      </c>
      <c r="D95" s="7"/>
      <c r="E95" s="24" t="s">
        <v>87</v>
      </c>
      <c r="F95" s="69">
        <v>23</v>
      </c>
      <c r="G95" s="7">
        <f t="shared" si="15"/>
        <v>2.3565573770491803</v>
      </c>
    </row>
    <row r="96" spans="1:7" ht="18" customHeight="1">
      <c r="A96" s="36" t="s">
        <v>2</v>
      </c>
      <c r="B96" s="5">
        <f>SUM(B90:B95)</f>
        <v>976</v>
      </c>
      <c r="C96" s="59">
        <f t="shared" si="14"/>
        <v>100</v>
      </c>
      <c r="D96" s="7"/>
      <c r="E96" s="36" t="s">
        <v>2</v>
      </c>
      <c r="F96" s="5">
        <f>SUM(F90:F95)</f>
        <v>976</v>
      </c>
      <c r="G96" s="59">
        <f t="shared" si="15"/>
        <v>100</v>
      </c>
    </row>
    <row r="97" spans="1:7" ht="18" customHeight="1">
      <c r="B97" s="10"/>
    </row>
    <row r="98" spans="1:7" ht="18" customHeight="1">
      <c r="A98" s="40" t="s">
        <v>101</v>
      </c>
      <c r="B98" s="28"/>
      <c r="C98" s="28"/>
      <c r="D98" s="28"/>
      <c r="E98" s="24"/>
    </row>
    <row r="99" spans="1:7" ht="18" customHeight="1">
      <c r="A99" s="40" t="s">
        <v>98</v>
      </c>
      <c r="B99" s="28"/>
      <c r="C99" s="28"/>
      <c r="D99" s="28"/>
      <c r="E99" s="24"/>
    </row>
    <row r="100" spans="1:7" ht="18" customHeight="1">
      <c r="A100" s="40" t="s">
        <v>76</v>
      </c>
      <c r="B100" s="28"/>
      <c r="C100" s="28"/>
      <c r="D100" s="28"/>
      <c r="E100" s="40" t="s">
        <v>79</v>
      </c>
      <c r="F100" s="28"/>
      <c r="G100" s="28"/>
    </row>
    <row r="101" spans="1:7" ht="18" customHeight="1">
      <c r="A101" s="36" t="s">
        <v>162</v>
      </c>
      <c r="B101" s="39" t="s">
        <v>0</v>
      </c>
      <c r="C101" s="68" t="s">
        <v>113</v>
      </c>
      <c r="D101" s="71"/>
      <c r="E101" s="36" t="s">
        <v>162</v>
      </c>
      <c r="F101" s="39" t="s">
        <v>0</v>
      </c>
      <c r="G101" s="68" t="s">
        <v>113</v>
      </c>
    </row>
    <row r="102" spans="1:7" ht="18" customHeight="1">
      <c r="A102" s="24" t="s">
        <v>142</v>
      </c>
      <c r="B102" s="57">
        <v>672</v>
      </c>
      <c r="C102" s="7">
        <f>B102/B$106*100</f>
        <v>68.852459016393439</v>
      </c>
      <c r="D102" s="7"/>
      <c r="E102" s="24" t="s">
        <v>142</v>
      </c>
      <c r="F102" s="57">
        <v>563</v>
      </c>
      <c r="G102" s="7">
        <f>F102/F$106*100</f>
        <v>57.684426229508205</v>
      </c>
    </row>
    <row r="103" spans="1:7" ht="18" customHeight="1">
      <c r="A103" s="24" t="s">
        <v>181</v>
      </c>
      <c r="B103" s="57">
        <v>78</v>
      </c>
      <c r="C103" s="7">
        <f t="shared" ref="C103:C106" si="16">B103/B$106*100</f>
        <v>7.9918032786885256</v>
      </c>
      <c r="D103" s="7"/>
      <c r="E103" s="24" t="s">
        <v>181</v>
      </c>
      <c r="F103" s="57">
        <v>46</v>
      </c>
      <c r="G103" s="7">
        <f t="shared" ref="G103:G106" si="17">F103/F$106*100</f>
        <v>4.7131147540983607</v>
      </c>
    </row>
    <row r="104" spans="1:7" ht="18" customHeight="1">
      <c r="A104" s="24" t="s">
        <v>114</v>
      </c>
      <c r="B104" s="57">
        <v>79</v>
      </c>
      <c r="C104" s="7">
        <f t="shared" si="16"/>
        <v>8.0942622950819683</v>
      </c>
      <c r="D104" s="7"/>
      <c r="E104" s="24" t="s">
        <v>114</v>
      </c>
      <c r="F104" s="57">
        <v>36</v>
      </c>
      <c r="G104" s="7">
        <f t="shared" si="17"/>
        <v>3.6885245901639343</v>
      </c>
    </row>
    <row r="105" spans="1:7" ht="18" customHeight="1">
      <c r="A105" s="24" t="s">
        <v>1</v>
      </c>
      <c r="B105" s="57">
        <v>147</v>
      </c>
      <c r="C105" s="7">
        <f t="shared" si="16"/>
        <v>15.061475409836063</v>
      </c>
      <c r="D105" s="7"/>
      <c r="E105" s="24" t="s">
        <v>1</v>
      </c>
      <c r="F105" s="57">
        <v>331</v>
      </c>
      <c r="G105" s="7">
        <f t="shared" si="17"/>
        <v>33.91393442622951</v>
      </c>
    </row>
    <row r="106" spans="1:7" ht="18" customHeight="1">
      <c r="A106" s="36" t="s">
        <v>2</v>
      </c>
      <c r="B106" s="5">
        <f>SUM(B102:B105)</f>
        <v>976</v>
      </c>
      <c r="C106" s="59">
        <f t="shared" si="16"/>
        <v>100</v>
      </c>
      <c r="D106" s="7"/>
      <c r="E106" s="36" t="s">
        <v>2</v>
      </c>
      <c r="F106" s="5">
        <f>SUM(F102:F105)</f>
        <v>976</v>
      </c>
      <c r="G106" s="59">
        <f t="shared" si="17"/>
        <v>100</v>
      </c>
    </row>
    <row r="107" spans="1:7" ht="18" customHeight="1"/>
    <row r="108" spans="1:7" ht="18" customHeight="1">
      <c r="A108" s="40" t="s">
        <v>75</v>
      </c>
      <c r="B108" s="28"/>
      <c r="C108" s="28"/>
      <c r="D108" s="28"/>
      <c r="E108" s="24"/>
    </row>
    <row r="109" spans="1:7" ht="18" customHeight="1">
      <c r="A109" s="40" t="s">
        <v>98</v>
      </c>
      <c r="B109" s="28"/>
      <c r="C109" s="28"/>
      <c r="D109" s="28"/>
      <c r="E109" s="24"/>
    </row>
    <row r="110" spans="1:7" ht="18" customHeight="1">
      <c r="A110" s="40" t="s">
        <v>76</v>
      </c>
      <c r="B110" s="28"/>
      <c r="C110" s="28"/>
      <c r="D110" s="28"/>
      <c r="E110" s="40" t="s">
        <v>79</v>
      </c>
      <c r="F110" s="28"/>
      <c r="G110" s="28"/>
    </row>
    <row r="111" spans="1:7" ht="18" customHeight="1">
      <c r="A111" s="36" t="s">
        <v>162</v>
      </c>
      <c r="B111" s="39" t="s">
        <v>0</v>
      </c>
      <c r="C111" s="68" t="s">
        <v>113</v>
      </c>
      <c r="D111" s="71"/>
      <c r="E111" s="36" t="s">
        <v>162</v>
      </c>
      <c r="F111" s="39" t="s">
        <v>0</v>
      </c>
      <c r="G111" s="68" t="s">
        <v>113</v>
      </c>
    </row>
    <row r="112" spans="1:7" ht="18" customHeight="1">
      <c r="A112" s="24" t="s">
        <v>189</v>
      </c>
      <c r="B112" s="57">
        <v>42</v>
      </c>
      <c r="C112" s="7">
        <f>B112/B$119*100</f>
        <v>4.3032786885245899</v>
      </c>
      <c r="D112" s="7"/>
      <c r="E112" s="24" t="s">
        <v>189</v>
      </c>
      <c r="F112" s="57">
        <v>60</v>
      </c>
      <c r="G112" s="7">
        <f>F112/F$119*100</f>
        <v>6.1475409836065573</v>
      </c>
    </row>
    <row r="113" spans="1:7" ht="18" customHeight="1">
      <c r="A113" s="24" t="s">
        <v>187</v>
      </c>
      <c r="B113" s="57">
        <v>147</v>
      </c>
      <c r="C113" s="7">
        <f t="shared" ref="C113:C119" si="18">B113/B$119*100</f>
        <v>15.061475409836063</v>
      </c>
      <c r="D113" s="7"/>
      <c r="E113" s="24" t="s">
        <v>187</v>
      </c>
      <c r="F113" s="57">
        <v>204</v>
      </c>
      <c r="G113" s="7">
        <f t="shared" ref="G113:G119" si="19">F113/F$119*100</f>
        <v>20.901639344262296</v>
      </c>
    </row>
    <row r="114" spans="1:7" ht="18" customHeight="1">
      <c r="A114" s="24" t="s">
        <v>188</v>
      </c>
      <c r="B114" s="57">
        <v>220</v>
      </c>
      <c r="C114" s="7">
        <f t="shared" si="18"/>
        <v>22.540983606557376</v>
      </c>
      <c r="D114" s="7"/>
      <c r="E114" s="24" t="s">
        <v>188</v>
      </c>
      <c r="F114" s="57">
        <v>192</v>
      </c>
      <c r="G114" s="7">
        <f t="shared" si="19"/>
        <v>19.672131147540984</v>
      </c>
    </row>
    <row r="115" spans="1:7" ht="18" customHeight="1">
      <c r="A115" s="24" t="s">
        <v>176</v>
      </c>
      <c r="B115" s="57">
        <v>330</v>
      </c>
      <c r="C115" s="7">
        <f t="shared" si="18"/>
        <v>33.811475409836063</v>
      </c>
      <c r="D115" s="7"/>
      <c r="E115" s="24" t="s">
        <v>176</v>
      </c>
      <c r="F115" s="57">
        <v>158</v>
      </c>
      <c r="G115" s="7">
        <f t="shared" si="19"/>
        <v>16.188524590163937</v>
      </c>
    </row>
    <row r="116" spans="1:7" ht="18" customHeight="1">
      <c r="A116" s="24" t="s">
        <v>190</v>
      </c>
      <c r="B116" s="57">
        <v>120</v>
      </c>
      <c r="C116" s="7">
        <f t="shared" si="18"/>
        <v>12.295081967213115</v>
      </c>
      <c r="D116" s="7"/>
      <c r="E116" s="24" t="s">
        <v>190</v>
      </c>
      <c r="F116" s="57">
        <v>46</v>
      </c>
      <c r="G116" s="7">
        <f t="shared" si="19"/>
        <v>4.7131147540983607</v>
      </c>
    </row>
    <row r="117" spans="1:7" ht="18" customHeight="1">
      <c r="A117" s="24" t="s">
        <v>1</v>
      </c>
      <c r="B117" s="57">
        <v>112</v>
      </c>
      <c r="C117" s="7">
        <f t="shared" si="18"/>
        <v>11.475409836065573</v>
      </c>
      <c r="D117" s="7"/>
      <c r="E117" s="24" t="s">
        <v>1</v>
      </c>
      <c r="F117" s="57">
        <v>309</v>
      </c>
      <c r="G117" s="7">
        <f t="shared" si="19"/>
        <v>31.659836065573771</v>
      </c>
    </row>
    <row r="118" spans="1:7" ht="18" customHeight="1">
      <c r="A118" s="24" t="s">
        <v>87</v>
      </c>
      <c r="B118" s="57">
        <v>5</v>
      </c>
      <c r="C118" s="7">
        <f t="shared" si="18"/>
        <v>0.51229508196721307</v>
      </c>
      <c r="D118" s="7"/>
      <c r="E118" s="24" t="s">
        <v>87</v>
      </c>
      <c r="F118" s="57">
        <v>7</v>
      </c>
      <c r="G118" s="7">
        <f t="shared" si="19"/>
        <v>0.71721311475409832</v>
      </c>
    </row>
    <row r="119" spans="1:7" ht="18" customHeight="1">
      <c r="A119" s="36" t="s">
        <v>2</v>
      </c>
      <c r="B119" s="5">
        <f>SUM(B112:B118)</f>
        <v>976</v>
      </c>
      <c r="C119" s="59">
        <f t="shared" si="18"/>
        <v>100</v>
      </c>
      <c r="D119" s="7"/>
      <c r="E119" s="36" t="s">
        <v>2</v>
      </c>
      <c r="F119" s="5">
        <f>SUM(F112:F118)</f>
        <v>976</v>
      </c>
      <c r="G119" s="59">
        <f t="shared" si="19"/>
        <v>100</v>
      </c>
    </row>
    <row r="120" spans="1:7" ht="18" customHeight="1"/>
    <row r="121" spans="1:7" ht="18" customHeight="1">
      <c r="A121" s="40" t="s">
        <v>80</v>
      </c>
      <c r="B121" s="28"/>
      <c r="C121" s="28"/>
      <c r="D121" s="28"/>
      <c r="E121" s="24"/>
    </row>
    <row r="122" spans="1:7" ht="18" customHeight="1">
      <c r="A122" s="40" t="s">
        <v>98</v>
      </c>
      <c r="B122" s="28"/>
      <c r="C122" s="28"/>
      <c r="D122" s="28"/>
      <c r="E122" s="24"/>
    </row>
    <row r="123" spans="1:7" ht="18" customHeight="1">
      <c r="A123" s="40" t="s">
        <v>76</v>
      </c>
      <c r="B123" s="28"/>
      <c r="C123" s="28"/>
      <c r="D123" s="28"/>
      <c r="E123" s="40" t="s">
        <v>79</v>
      </c>
      <c r="F123" s="28"/>
      <c r="G123" s="28"/>
    </row>
    <row r="124" spans="1:7" ht="18" customHeight="1">
      <c r="A124" s="67" t="s">
        <v>162</v>
      </c>
      <c r="B124" s="39" t="s">
        <v>0</v>
      </c>
      <c r="C124" s="68" t="s">
        <v>113</v>
      </c>
      <c r="D124" s="71"/>
      <c r="E124" s="67" t="s">
        <v>162</v>
      </c>
      <c r="F124" s="39" t="s">
        <v>0</v>
      </c>
      <c r="G124" s="68" t="s">
        <v>113</v>
      </c>
    </row>
    <row r="125" spans="1:7" ht="18" customHeight="1">
      <c r="A125" s="43" t="s">
        <v>142</v>
      </c>
      <c r="B125" s="57">
        <v>275</v>
      </c>
      <c r="C125" s="7">
        <f>B125/B$131*100</f>
        <v>28.17622950819672</v>
      </c>
      <c r="D125" s="7"/>
      <c r="E125" s="43" t="s">
        <v>142</v>
      </c>
      <c r="F125" s="57">
        <v>283</v>
      </c>
      <c r="G125" s="7">
        <f>F125/F$131*100</f>
        <v>28.995901639344261</v>
      </c>
    </row>
    <row r="126" spans="1:7" ht="18" customHeight="1">
      <c r="A126" s="43" t="s">
        <v>181</v>
      </c>
      <c r="B126" s="57">
        <v>92</v>
      </c>
      <c r="C126" s="7">
        <f t="shared" ref="C126:C131" si="20">B126/B$131*100</f>
        <v>9.4262295081967213</v>
      </c>
      <c r="D126" s="7"/>
      <c r="E126" s="43" t="s">
        <v>181</v>
      </c>
      <c r="F126" s="57">
        <v>134</v>
      </c>
      <c r="G126" s="7">
        <f t="shared" ref="G126:G131" si="21">F126/F$131*100</f>
        <v>13.729508196721312</v>
      </c>
    </row>
    <row r="127" spans="1:7" ht="18" customHeight="1">
      <c r="A127" s="43" t="s">
        <v>182</v>
      </c>
      <c r="B127" s="57">
        <v>177</v>
      </c>
      <c r="C127" s="7">
        <f t="shared" si="20"/>
        <v>18.135245901639344</v>
      </c>
      <c r="D127" s="7"/>
      <c r="E127" s="43" t="s">
        <v>182</v>
      </c>
      <c r="F127" s="57">
        <v>144</v>
      </c>
      <c r="G127" s="7">
        <f t="shared" si="21"/>
        <v>14.754098360655737</v>
      </c>
    </row>
    <row r="128" spans="1:7" ht="18" customHeight="1">
      <c r="A128" s="43" t="s">
        <v>178</v>
      </c>
      <c r="B128" s="57">
        <v>137</v>
      </c>
      <c r="C128" s="7">
        <f t="shared" si="20"/>
        <v>14.03688524590164</v>
      </c>
      <c r="D128" s="7"/>
      <c r="E128" s="43" t="s">
        <v>178</v>
      </c>
      <c r="F128" s="57">
        <v>57</v>
      </c>
      <c r="G128" s="7">
        <f t="shared" si="21"/>
        <v>5.8401639344262302</v>
      </c>
    </row>
    <row r="129" spans="1:7" ht="18" customHeight="1">
      <c r="A129" s="43" t="s">
        <v>183</v>
      </c>
      <c r="B129" s="57">
        <v>162</v>
      </c>
      <c r="C129" s="7">
        <f t="shared" si="20"/>
        <v>16.598360655737704</v>
      </c>
      <c r="D129" s="7"/>
      <c r="E129" s="43" t="s">
        <v>183</v>
      </c>
      <c r="F129" s="57">
        <v>44</v>
      </c>
      <c r="G129" s="7">
        <f t="shared" si="21"/>
        <v>4.5081967213114753</v>
      </c>
    </row>
    <row r="130" spans="1:7" ht="18" customHeight="1">
      <c r="A130" s="43" t="s">
        <v>1</v>
      </c>
      <c r="B130" s="57">
        <v>133</v>
      </c>
      <c r="C130" s="7">
        <f t="shared" si="20"/>
        <v>13.627049180327869</v>
      </c>
      <c r="D130" s="7"/>
      <c r="E130" s="43" t="s">
        <v>1</v>
      </c>
      <c r="F130" s="57">
        <v>314</v>
      </c>
      <c r="G130" s="7">
        <f t="shared" si="21"/>
        <v>32.172131147540981</v>
      </c>
    </row>
    <row r="131" spans="1:7" ht="18" customHeight="1">
      <c r="A131" s="67" t="s">
        <v>2</v>
      </c>
      <c r="B131" s="5">
        <f>SUM(B125:B130)</f>
        <v>976</v>
      </c>
      <c r="C131" s="59">
        <f t="shared" si="20"/>
        <v>100</v>
      </c>
      <c r="D131" s="7"/>
      <c r="E131" s="67" t="s">
        <v>2</v>
      </c>
      <c r="F131" s="5">
        <f>SUM(F125:F130)</f>
        <v>976</v>
      </c>
      <c r="G131" s="59">
        <f t="shared" si="21"/>
        <v>100</v>
      </c>
    </row>
    <row r="132" spans="1:7" ht="18" customHeight="1"/>
    <row r="133" spans="1:7" ht="18" customHeight="1"/>
    <row r="134" spans="1:7" ht="18" customHeight="1"/>
    <row r="135" spans="1:7" ht="18" customHeight="1"/>
    <row r="136" spans="1:7" ht="18" customHeight="1"/>
    <row r="137" spans="1:7" ht="18" customHeight="1"/>
    <row r="138" spans="1:7" ht="18" customHeight="1"/>
    <row r="139" spans="1:7" ht="18" customHeight="1"/>
    <row r="140" spans="1:7" ht="18" customHeight="1"/>
    <row r="141" spans="1:7" ht="18" customHeight="1"/>
    <row r="142" spans="1:7" ht="18" customHeight="1"/>
    <row r="143" spans="1:7" ht="18" customHeight="1"/>
    <row r="144" spans="1:7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</sheetData>
  <phoneticPr fontId="3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総合編　
　単純集計表（世帯員票）</oddHeader>
    <oddFooter>&amp;C&amp;"HG丸ｺﾞｼｯｸM-PRO,標準"&amp;10&amp;P / &amp;N ページ　(問1)</oddFooter>
  </headerFooter>
  <rowBreaks count="9" manualBreakCount="9">
    <brk id="37" max="6" man="1"/>
    <brk id="73" max="6" man="1"/>
    <brk id="106" max="6" man="1"/>
    <brk id="131" max="6" man="1"/>
    <brk id="145" max="6" man="1"/>
    <brk id="171" max="16383" man="1"/>
    <brk id="197" max="6" man="1"/>
    <brk id="218" max="16383" man="1"/>
    <brk id="24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N298"/>
  <sheetViews>
    <sheetView zoomScale="80" zoomScaleNormal="80" zoomScaleSheetLayoutView="50" workbookViewId="0"/>
  </sheetViews>
  <sheetFormatPr defaultRowHeight="13.5"/>
  <cols>
    <col min="1" max="1" width="30.625" style="24" customWidth="1"/>
  </cols>
  <sheetData>
    <row r="1" spans="1:11" ht="15" customHeight="1">
      <c r="A1" s="24" t="s">
        <v>102</v>
      </c>
    </row>
    <row r="2" spans="1:11" ht="15" customHeight="1"/>
    <row r="3" spans="1:11" s="24" customFormat="1" ht="15" customHeight="1">
      <c r="A3" s="36"/>
      <c r="B3" s="39" t="s">
        <v>0</v>
      </c>
      <c r="C3" s="38" t="s">
        <v>113</v>
      </c>
    </row>
    <row r="4" spans="1:11" ht="15" customHeight="1">
      <c r="A4" s="24" t="s">
        <v>82</v>
      </c>
      <c r="B4" s="2">
        <v>294</v>
      </c>
      <c r="C4" s="3">
        <f>B4/B$8*100</f>
        <v>30.122950819672127</v>
      </c>
    </row>
    <row r="5" spans="1:11" ht="15" customHeight="1">
      <c r="A5" s="24" t="s">
        <v>83</v>
      </c>
      <c r="B5" s="2">
        <v>621</v>
      </c>
      <c r="C5" s="3">
        <f t="shared" ref="C5:C8" si="0">B5/B$8*100</f>
        <v>63.627049180327866</v>
      </c>
    </row>
    <row r="6" spans="1:11" ht="15" customHeight="1">
      <c r="A6" s="24" t="s">
        <v>22</v>
      </c>
      <c r="B6" s="2">
        <v>43</v>
      </c>
      <c r="C6" s="3">
        <f t="shared" si="0"/>
        <v>4.4057377049180326</v>
      </c>
    </row>
    <row r="7" spans="1:11" ht="15" customHeight="1">
      <c r="A7" s="24" t="s">
        <v>1</v>
      </c>
      <c r="B7" s="2">
        <v>18</v>
      </c>
      <c r="C7" s="3">
        <f t="shared" si="0"/>
        <v>1.8442622950819672</v>
      </c>
    </row>
    <row r="8" spans="1:11" ht="15" customHeight="1">
      <c r="A8" s="36" t="s">
        <v>2</v>
      </c>
      <c r="B8" s="5">
        <f>SUM(B4:B7)</f>
        <v>976</v>
      </c>
      <c r="C8" s="59">
        <f t="shared" si="0"/>
        <v>100</v>
      </c>
    </row>
    <row r="9" spans="1:11" ht="15" customHeight="1">
      <c r="E9" s="24"/>
      <c r="H9" s="24"/>
      <c r="I9" s="24"/>
      <c r="K9" s="24"/>
    </row>
    <row r="10" spans="1:11" ht="15" customHeight="1">
      <c r="A10" s="24" t="s">
        <v>84</v>
      </c>
      <c r="B10" s="24"/>
    </row>
    <row r="11" spans="1:11" s="24" customFormat="1" ht="15" customHeight="1">
      <c r="A11" s="38"/>
      <c r="B11" s="39" t="s">
        <v>0</v>
      </c>
      <c r="C11" s="38" t="s">
        <v>134</v>
      </c>
      <c r="E11"/>
    </row>
    <row r="12" spans="1:11" ht="15" customHeight="1">
      <c r="A12" s="37" t="s">
        <v>137</v>
      </c>
      <c r="B12" s="57">
        <v>50</v>
      </c>
      <c r="C12" s="3">
        <f>B12/B$18*100</f>
        <v>17.006802721088434</v>
      </c>
    </row>
    <row r="13" spans="1:11" ht="15" customHeight="1">
      <c r="A13" s="37" t="s">
        <v>138</v>
      </c>
      <c r="B13" s="57">
        <v>48</v>
      </c>
      <c r="C13" s="3">
        <f t="shared" ref="C13:C18" si="1">B13/B$18*100</f>
        <v>16.326530612244898</v>
      </c>
    </row>
    <row r="14" spans="1:11" ht="15" customHeight="1">
      <c r="A14" s="58" t="s">
        <v>139</v>
      </c>
      <c r="B14" s="57">
        <v>65</v>
      </c>
      <c r="C14" s="3">
        <f t="shared" si="1"/>
        <v>22.108843537414966</v>
      </c>
    </row>
    <row r="15" spans="1:11" ht="15" customHeight="1">
      <c r="A15" s="24" t="s">
        <v>140</v>
      </c>
      <c r="B15" s="57">
        <v>57</v>
      </c>
      <c r="C15" s="3">
        <f t="shared" si="1"/>
        <v>19.387755102040817</v>
      </c>
    </row>
    <row r="16" spans="1:11" ht="15" customHeight="1">
      <c r="A16" s="24" t="s">
        <v>141</v>
      </c>
      <c r="B16" s="57">
        <v>64</v>
      </c>
      <c r="C16" s="3">
        <f t="shared" si="1"/>
        <v>21.768707482993197</v>
      </c>
    </row>
    <row r="17" spans="1:14" ht="15" customHeight="1">
      <c r="A17" s="24" t="s">
        <v>1</v>
      </c>
      <c r="B17" s="2">
        <v>10</v>
      </c>
      <c r="C17" s="3">
        <f t="shared" si="1"/>
        <v>3.4013605442176873</v>
      </c>
    </row>
    <row r="18" spans="1:14" ht="15" customHeight="1">
      <c r="A18" s="36" t="s">
        <v>2</v>
      </c>
      <c r="B18" s="5">
        <f>SUM(B12:B17)</f>
        <v>294</v>
      </c>
      <c r="C18" s="59">
        <f t="shared" si="1"/>
        <v>100</v>
      </c>
    </row>
    <row r="19" spans="1:14" ht="15" customHeight="1">
      <c r="D19" s="7"/>
      <c r="E19" s="24"/>
    </row>
    <row r="20" spans="1:14" ht="15" customHeight="1">
      <c r="A20" s="24" t="s">
        <v>103</v>
      </c>
      <c r="D20" s="7"/>
      <c r="E20" s="24"/>
    </row>
    <row r="21" spans="1:14" ht="15" customHeight="1">
      <c r="E21" s="37"/>
      <c r="F21" s="10"/>
      <c r="G21" s="7"/>
      <c r="H21" s="37"/>
      <c r="I21" s="10"/>
      <c r="J21" s="7"/>
      <c r="K21" s="24"/>
      <c r="N21" s="44"/>
    </row>
    <row r="22" spans="1:14" ht="15" customHeight="1">
      <c r="A22" s="36"/>
      <c r="B22" s="39" t="s">
        <v>0</v>
      </c>
      <c r="C22" s="38" t="s">
        <v>113</v>
      </c>
      <c r="E22" s="37"/>
      <c r="F22" s="10"/>
      <c r="G22" s="7"/>
      <c r="H22" s="37"/>
      <c r="I22" s="10"/>
      <c r="J22" s="7"/>
      <c r="K22" s="24"/>
      <c r="N22" s="3"/>
    </row>
    <row r="23" spans="1:14" ht="15" customHeight="1">
      <c r="A23" s="24" t="s">
        <v>85</v>
      </c>
      <c r="B23" s="2">
        <v>523</v>
      </c>
      <c r="C23" s="3">
        <f>B23/B$27*100</f>
        <v>53.58606557377049</v>
      </c>
      <c r="H23" s="37"/>
      <c r="I23" s="10"/>
      <c r="J23" s="7"/>
      <c r="K23" s="24"/>
      <c r="N23" s="3"/>
    </row>
    <row r="24" spans="1:14" ht="15" customHeight="1">
      <c r="A24" s="24" t="s">
        <v>86</v>
      </c>
      <c r="B24" s="2">
        <v>428</v>
      </c>
      <c r="C24" s="3">
        <f t="shared" ref="C24:C27" si="2">B24/B$27*100</f>
        <v>43.852459016393439</v>
      </c>
      <c r="H24" s="37"/>
      <c r="I24" s="10"/>
      <c r="J24" s="7"/>
      <c r="K24" s="24"/>
      <c r="N24" s="3"/>
    </row>
    <row r="25" spans="1:14" ht="15" customHeight="1">
      <c r="A25" s="24" t="s">
        <v>1</v>
      </c>
      <c r="B25" s="2">
        <v>23</v>
      </c>
      <c r="C25" s="3">
        <f t="shared" si="2"/>
        <v>2.3565573770491803</v>
      </c>
      <c r="H25" s="24"/>
      <c r="K25" s="24"/>
      <c r="N25" s="7"/>
    </row>
    <row r="26" spans="1:14" ht="15" customHeight="1">
      <c r="A26" s="24" t="s">
        <v>87</v>
      </c>
      <c r="B26" s="2">
        <v>2</v>
      </c>
      <c r="C26" s="3">
        <f t="shared" si="2"/>
        <v>0.20491803278688525</v>
      </c>
      <c r="H26" s="24"/>
    </row>
    <row r="27" spans="1:14" ht="15" customHeight="1">
      <c r="A27" s="36" t="s">
        <v>2</v>
      </c>
      <c r="B27" s="5">
        <f>SUM(B23:B26)</f>
        <v>976</v>
      </c>
      <c r="C27" s="59">
        <f t="shared" si="2"/>
        <v>100</v>
      </c>
      <c r="H27" s="24"/>
    </row>
    <row r="28" spans="1:14" ht="15" customHeight="1">
      <c r="H28" s="24"/>
    </row>
    <row r="29" spans="1:14" ht="15" customHeight="1">
      <c r="A29" s="24" t="s">
        <v>104</v>
      </c>
    </row>
    <row r="30" spans="1:14" ht="15" customHeight="1"/>
    <row r="31" spans="1:14" s="24" customFormat="1" ht="15" customHeight="1">
      <c r="A31" s="36"/>
      <c r="B31" s="39" t="s">
        <v>0</v>
      </c>
      <c r="C31" s="38" t="s">
        <v>113</v>
      </c>
    </row>
    <row r="32" spans="1:14" ht="15" customHeight="1">
      <c r="A32" s="24" t="s">
        <v>9</v>
      </c>
      <c r="B32" s="2">
        <v>60</v>
      </c>
      <c r="C32" s="3">
        <f>B32/B$48*100</f>
        <v>11.47227533460803</v>
      </c>
    </row>
    <row r="33" spans="1:3" ht="15" customHeight="1">
      <c r="A33" s="24" t="s">
        <v>10</v>
      </c>
      <c r="B33" s="2">
        <v>29</v>
      </c>
      <c r="C33" s="3">
        <f t="shared" ref="C33:C48" si="3">B33/B$48*100</f>
        <v>5.5449330783938811</v>
      </c>
    </row>
    <row r="34" spans="1:3" ht="15" customHeight="1">
      <c r="A34" s="24" t="s">
        <v>11</v>
      </c>
      <c r="B34" s="2">
        <v>34</v>
      </c>
      <c r="C34" s="3">
        <f t="shared" si="3"/>
        <v>6.5009560229445515</v>
      </c>
    </row>
    <row r="35" spans="1:3" ht="15" customHeight="1">
      <c r="A35" s="24" t="s">
        <v>12</v>
      </c>
      <c r="B35" s="2">
        <v>151</v>
      </c>
      <c r="C35" s="3">
        <f t="shared" si="3"/>
        <v>28.87189292543021</v>
      </c>
    </row>
    <row r="36" spans="1:3" ht="15" customHeight="1">
      <c r="A36" s="24" t="s">
        <v>13</v>
      </c>
      <c r="B36" s="2">
        <v>146</v>
      </c>
      <c r="C36" s="3">
        <f t="shared" si="3"/>
        <v>27.915869980879542</v>
      </c>
    </row>
    <row r="37" spans="1:3" ht="15" customHeight="1">
      <c r="A37" s="24" t="s">
        <v>14</v>
      </c>
      <c r="B37" s="2">
        <v>8</v>
      </c>
      <c r="C37" s="3">
        <f t="shared" si="3"/>
        <v>1.5296367112810707</v>
      </c>
    </row>
    <row r="38" spans="1:3" ht="15" customHeight="1">
      <c r="A38" s="24" t="s">
        <v>15</v>
      </c>
      <c r="B38" s="2">
        <v>47</v>
      </c>
      <c r="C38" s="3">
        <f t="shared" si="3"/>
        <v>8.9866156787762907</v>
      </c>
    </row>
    <row r="39" spans="1:3" ht="15" customHeight="1">
      <c r="A39" s="24" t="s">
        <v>16</v>
      </c>
      <c r="B39" s="2">
        <v>11</v>
      </c>
      <c r="C39" s="3">
        <f t="shared" si="3"/>
        <v>2.1032504780114722</v>
      </c>
    </row>
    <row r="40" spans="1:3" ht="15" customHeight="1">
      <c r="A40" s="24" t="s">
        <v>17</v>
      </c>
      <c r="B40" s="2">
        <v>10</v>
      </c>
      <c r="C40" s="3">
        <f t="shared" si="3"/>
        <v>1.9120458891013385</v>
      </c>
    </row>
    <row r="41" spans="1:3" s="24" customFormat="1" ht="15" customHeight="1">
      <c r="A41" s="24" t="s">
        <v>18</v>
      </c>
      <c r="B41" s="2">
        <v>6</v>
      </c>
      <c r="C41" s="3">
        <f t="shared" si="3"/>
        <v>1.1472275334608031</v>
      </c>
    </row>
    <row r="42" spans="1:3" ht="15" customHeight="1">
      <c r="A42" s="24" t="s">
        <v>19</v>
      </c>
      <c r="B42" s="2">
        <v>3</v>
      </c>
      <c r="C42" s="3">
        <f t="shared" si="3"/>
        <v>0.57361376673040154</v>
      </c>
    </row>
    <row r="43" spans="1:3" ht="15" customHeight="1">
      <c r="A43" s="24" t="s">
        <v>20</v>
      </c>
      <c r="B43" s="2">
        <v>0</v>
      </c>
      <c r="C43" s="3">
        <f t="shared" si="3"/>
        <v>0</v>
      </c>
    </row>
    <row r="44" spans="1:3" ht="15" customHeight="1">
      <c r="A44" s="24" t="s">
        <v>21</v>
      </c>
      <c r="B44" s="2">
        <v>23</v>
      </c>
      <c r="C44" s="3">
        <f t="shared" si="3"/>
        <v>4.3977055449330784</v>
      </c>
    </row>
    <row r="45" spans="1:3" ht="15" customHeight="1">
      <c r="A45" s="24" t="s">
        <v>22</v>
      </c>
      <c r="B45" s="2">
        <v>0</v>
      </c>
      <c r="C45" s="3">
        <f t="shared" si="3"/>
        <v>0</v>
      </c>
    </row>
    <row r="46" spans="1:3" ht="15" customHeight="1">
      <c r="A46" s="24" t="s">
        <v>1</v>
      </c>
      <c r="B46" s="2">
        <v>12</v>
      </c>
      <c r="C46" s="3">
        <f t="shared" si="3"/>
        <v>2.2944550669216062</v>
      </c>
    </row>
    <row r="47" spans="1:3" ht="15" customHeight="1">
      <c r="A47" s="47" t="s">
        <v>2</v>
      </c>
      <c r="B47" s="11">
        <f>SUM(B32:B46)</f>
        <v>540</v>
      </c>
      <c r="C47" s="59">
        <f t="shared" si="3"/>
        <v>103.25047801147227</v>
      </c>
    </row>
    <row r="48" spans="1:3" ht="15" customHeight="1">
      <c r="A48" s="60" t="s">
        <v>89</v>
      </c>
      <c r="B48" s="61">
        <v>523</v>
      </c>
      <c r="C48" s="59">
        <f t="shared" si="3"/>
        <v>100</v>
      </c>
    </row>
    <row r="49" spans="1:1" ht="15" customHeight="1">
      <c r="A49" s="8" t="s">
        <v>111</v>
      </c>
    </row>
    <row r="50" spans="1:1" ht="18" customHeight="1"/>
    <row r="51" spans="1:1" ht="18" customHeight="1">
      <c r="A51"/>
    </row>
    <row r="52" spans="1:1" ht="18" customHeight="1">
      <c r="A52"/>
    </row>
    <row r="53" spans="1:1" ht="18" customHeight="1">
      <c r="A53"/>
    </row>
    <row r="54" spans="1:1" ht="18" customHeight="1">
      <c r="A54"/>
    </row>
    <row r="55" spans="1:1" ht="18" customHeight="1">
      <c r="A55"/>
    </row>
    <row r="56" spans="1:1" ht="18" customHeight="1">
      <c r="A56"/>
    </row>
    <row r="57" spans="1:1" ht="18" customHeight="1">
      <c r="A57"/>
    </row>
    <row r="58" spans="1:1" ht="18" customHeight="1">
      <c r="A58"/>
    </row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総合編　
　単純集計表（世帯員票）</oddHeader>
    <oddFooter>&amp;C&amp;"HG丸ｺﾞｼｯｸM-PRO,標準"&amp;10&amp;P / &amp;N ページ　(問2～4)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P298"/>
  <sheetViews>
    <sheetView zoomScale="80" zoomScaleNormal="80" zoomScaleSheetLayoutView="50" workbookViewId="0"/>
  </sheetViews>
  <sheetFormatPr defaultRowHeight="13.5"/>
  <cols>
    <col min="2" max="2" width="28.625" style="24" customWidth="1"/>
  </cols>
  <sheetData>
    <row r="1" spans="2:5" ht="18" customHeight="1">
      <c r="B1" s="43" t="s">
        <v>119</v>
      </c>
      <c r="C1" s="43"/>
      <c r="D1" s="43"/>
      <c r="E1" s="46"/>
    </row>
    <row r="2" spans="2:5" ht="18" customHeight="1">
      <c r="B2" s="45"/>
      <c r="C2" s="45"/>
      <c r="D2" s="45"/>
      <c r="E2" s="63"/>
    </row>
    <row r="3" spans="2:5" s="24" customFormat="1" ht="18" customHeight="1">
      <c r="B3" s="36" t="s">
        <v>105</v>
      </c>
      <c r="C3" s="39" t="s">
        <v>0</v>
      </c>
      <c r="D3" s="38" t="s">
        <v>113</v>
      </c>
    </row>
    <row r="4" spans="2:5" ht="18" customHeight="1">
      <c r="B4" s="18">
        <v>0</v>
      </c>
      <c r="C4" s="2">
        <v>2</v>
      </c>
      <c r="D4" s="3">
        <f>C4/C$14*100</f>
        <v>0.38240917782026768</v>
      </c>
    </row>
    <row r="5" spans="2:5" ht="18" customHeight="1">
      <c r="B5" s="18">
        <v>1</v>
      </c>
      <c r="C5" s="2">
        <v>14</v>
      </c>
      <c r="D5" s="3">
        <f t="shared" ref="D5:D14" si="0">C5/C$14*100</f>
        <v>2.676864244741874</v>
      </c>
    </row>
    <row r="6" spans="2:5" ht="18" customHeight="1">
      <c r="B6" s="18">
        <v>2</v>
      </c>
      <c r="C6" s="2">
        <v>24</v>
      </c>
      <c r="D6" s="3">
        <f t="shared" si="0"/>
        <v>4.5889101338432123</v>
      </c>
    </row>
    <row r="7" spans="2:5" ht="18" customHeight="1">
      <c r="B7" s="18">
        <v>3</v>
      </c>
      <c r="C7" s="2">
        <v>44</v>
      </c>
      <c r="D7" s="3">
        <f t="shared" si="0"/>
        <v>8.413001912045889</v>
      </c>
    </row>
    <row r="8" spans="2:5" ht="18" customHeight="1">
      <c r="B8" s="18">
        <v>4</v>
      </c>
      <c r="C8" s="2">
        <v>37</v>
      </c>
      <c r="D8" s="3">
        <f t="shared" si="0"/>
        <v>7.0745697896749515</v>
      </c>
    </row>
    <row r="9" spans="2:5" ht="18" customHeight="1">
      <c r="B9" s="18">
        <v>5</v>
      </c>
      <c r="C9" s="2">
        <v>245</v>
      </c>
      <c r="D9" s="3">
        <f t="shared" si="0"/>
        <v>46.845124282982795</v>
      </c>
    </row>
    <row r="10" spans="2:5" ht="18" customHeight="1">
      <c r="B10" s="18">
        <v>6</v>
      </c>
      <c r="C10" s="2">
        <v>114</v>
      </c>
      <c r="D10" s="3">
        <f t="shared" si="0"/>
        <v>21.79732313575526</v>
      </c>
    </row>
    <row r="11" spans="2:5" ht="18" customHeight="1">
      <c r="B11" s="18">
        <v>7</v>
      </c>
      <c r="C11" s="2">
        <v>26</v>
      </c>
      <c r="D11" s="3">
        <f t="shared" si="0"/>
        <v>4.9713193116634802</v>
      </c>
    </row>
    <row r="12" spans="2:5" ht="18" customHeight="1">
      <c r="B12" s="24" t="s">
        <v>77</v>
      </c>
      <c r="C12" s="2">
        <v>16</v>
      </c>
      <c r="D12" s="3">
        <f t="shared" si="0"/>
        <v>3.0592734225621414</v>
      </c>
    </row>
    <row r="13" spans="2:5" ht="18" customHeight="1">
      <c r="B13" s="24" t="s">
        <v>149</v>
      </c>
      <c r="C13" s="2">
        <v>1</v>
      </c>
      <c r="D13" s="3">
        <f t="shared" si="0"/>
        <v>0.19120458891013384</v>
      </c>
    </row>
    <row r="14" spans="2:5" ht="18" customHeight="1">
      <c r="B14" s="36" t="s">
        <v>78</v>
      </c>
      <c r="C14" s="5">
        <f>SUM(C4:C13)</f>
        <v>523</v>
      </c>
      <c r="D14" s="59">
        <f t="shared" si="0"/>
        <v>100</v>
      </c>
    </row>
    <row r="15" spans="2:5" ht="18" customHeight="1"/>
    <row r="16" spans="2:5" ht="18" customHeight="1">
      <c r="B16" s="36" t="s">
        <v>3</v>
      </c>
      <c r="C16" s="39" t="s">
        <v>0</v>
      </c>
      <c r="D16" s="38" t="s">
        <v>113</v>
      </c>
      <c r="E16" s="44"/>
    </row>
    <row r="17" spans="2:16" ht="18" customHeight="1">
      <c r="B17" s="24" t="s">
        <v>142</v>
      </c>
      <c r="C17" s="2">
        <v>2</v>
      </c>
      <c r="D17" s="3">
        <f>C17/C$23*100</f>
        <v>0.38240917782026768</v>
      </c>
      <c r="E17" s="3"/>
    </row>
    <row r="18" spans="2:16" ht="18" customHeight="1">
      <c r="B18" s="24" t="s">
        <v>143</v>
      </c>
      <c r="C18" s="57">
        <v>175</v>
      </c>
      <c r="D18" s="3">
        <f t="shared" ref="D18:D23" si="1">C18/C$23*100</f>
        <v>33.460803059273424</v>
      </c>
      <c r="E18" s="3"/>
    </row>
    <row r="19" spans="2:16" ht="18" customHeight="1">
      <c r="B19" s="24" t="s">
        <v>144</v>
      </c>
      <c r="C19" s="57">
        <v>81</v>
      </c>
      <c r="D19" s="3">
        <f t="shared" si="1"/>
        <v>15.487571701720842</v>
      </c>
      <c r="E19" s="3"/>
    </row>
    <row r="20" spans="2:16" ht="18" customHeight="1">
      <c r="B20" s="24" t="s">
        <v>145</v>
      </c>
      <c r="C20" s="57">
        <v>158</v>
      </c>
      <c r="D20" s="3">
        <f t="shared" si="1"/>
        <v>30.210325047801145</v>
      </c>
      <c r="E20" s="3"/>
    </row>
    <row r="21" spans="2:16" ht="18" customHeight="1">
      <c r="B21" s="24" t="s">
        <v>146</v>
      </c>
      <c r="C21" s="57">
        <v>90</v>
      </c>
      <c r="D21" s="3">
        <f t="shared" si="1"/>
        <v>17.208413001912046</v>
      </c>
      <c r="E21" s="3"/>
    </row>
    <row r="22" spans="2:16" ht="18" customHeight="1">
      <c r="B22" s="24" t="s">
        <v>1</v>
      </c>
      <c r="C22" s="62">
        <v>17</v>
      </c>
      <c r="D22" s="3">
        <f t="shared" si="1"/>
        <v>3.2504780114722758</v>
      </c>
      <c r="E22" s="3"/>
    </row>
    <row r="23" spans="2:16" ht="18" customHeight="1">
      <c r="B23" s="36" t="s">
        <v>2</v>
      </c>
      <c r="C23" s="53">
        <f>SUM(C17:C22)</f>
        <v>523</v>
      </c>
      <c r="D23" s="59">
        <f t="shared" si="1"/>
        <v>100</v>
      </c>
      <c r="E23" s="3"/>
    </row>
    <row r="24" spans="2:16" ht="18" customHeight="1">
      <c r="E24" s="3"/>
      <c r="F24" s="7"/>
    </row>
    <row r="25" spans="2:16" ht="18" customHeight="1">
      <c r="B25" s="36" t="s">
        <v>106</v>
      </c>
      <c r="C25" s="39" t="s">
        <v>0</v>
      </c>
      <c r="D25" s="38" t="s">
        <v>118</v>
      </c>
      <c r="E25" s="3"/>
      <c r="F25" s="7"/>
    </row>
    <row r="26" spans="2:16" ht="18" customHeight="1">
      <c r="B26" s="24" t="s">
        <v>107</v>
      </c>
      <c r="C26" s="2">
        <v>29</v>
      </c>
      <c r="D26" s="3">
        <f>C26/C$39*100</f>
        <v>5.5449330783938811</v>
      </c>
      <c r="E26" s="3"/>
      <c r="F26" s="7"/>
      <c r="N26" s="37"/>
      <c r="O26" s="10"/>
      <c r="P26" s="7"/>
    </row>
    <row r="27" spans="2:16" ht="18" customHeight="1">
      <c r="B27" s="24" t="s">
        <v>120</v>
      </c>
      <c r="C27" s="2">
        <v>40</v>
      </c>
      <c r="D27" s="3">
        <f t="shared" ref="D27:D39" si="2">C27/C$39*100</f>
        <v>7.6481835564053542</v>
      </c>
      <c r="E27" s="3"/>
      <c r="F27" s="7"/>
      <c r="N27" s="37"/>
      <c r="O27" s="10"/>
      <c r="P27" s="7"/>
    </row>
    <row r="28" spans="2:16" ht="18" customHeight="1">
      <c r="B28" s="24" t="s">
        <v>121</v>
      </c>
      <c r="C28" s="2">
        <v>39</v>
      </c>
      <c r="D28" s="3">
        <f t="shared" si="2"/>
        <v>7.4569789674952203</v>
      </c>
      <c r="E28" s="3"/>
      <c r="N28" s="37"/>
      <c r="O28" s="10"/>
      <c r="P28" s="7"/>
    </row>
    <row r="29" spans="2:16" s="24" customFormat="1" ht="18" customHeight="1">
      <c r="B29" s="24" t="s">
        <v>122</v>
      </c>
      <c r="C29" s="2">
        <v>53</v>
      </c>
      <c r="D29" s="3">
        <f t="shared" si="2"/>
        <v>10.133843212237094</v>
      </c>
      <c r="E29" s="3"/>
      <c r="G29" s="64"/>
      <c r="H29" s="64"/>
      <c r="I29" s="65"/>
      <c r="N29" s="37"/>
      <c r="O29" s="10"/>
      <c r="P29" s="7"/>
    </row>
    <row r="30" spans="2:16" ht="18" customHeight="1">
      <c r="B30" s="24" t="s">
        <v>123</v>
      </c>
      <c r="C30" s="2">
        <v>63</v>
      </c>
      <c r="D30" s="3">
        <f t="shared" si="2"/>
        <v>12.045889101338432</v>
      </c>
      <c r="E30" s="7"/>
      <c r="G30" s="64"/>
      <c r="H30" s="64"/>
      <c r="I30" s="64"/>
      <c r="J30" s="65"/>
      <c r="N30" s="37"/>
      <c r="O30" s="10"/>
      <c r="P30" s="7"/>
    </row>
    <row r="31" spans="2:16" ht="18" customHeight="1">
      <c r="B31" s="24" t="s">
        <v>124</v>
      </c>
      <c r="C31" s="2">
        <v>53</v>
      </c>
      <c r="D31" s="3">
        <f t="shared" si="2"/>
        <v>10.133843212237094</v>
      </c>
      <c r="G31" s="64"/>
      <c r="H31" s="64"/>
      <c r="I31" s="65"/>
      <c r="J31" s="65"/>
      <c r="N31" s="37"/>
      <c r="O31" s="10"/>
      <c r="P31" s="7"/>
    </row>
    <row r="32" spans="2:16" ht="18" customHeight="1">
      <c r="B32" s="24" t="s">
        <v>125</v>
      </c>
      <c r="C32" s="2">
        <v>67</v>
      </c>
      <c r="D32" s="3">
        <f t="shared" si="2"/>
        <v>12.810707456978967</v>
      </c>
      <c r="G32" s="64"/>
      <c r="H32" s="64"/>
      <c r="I32" s="65"/>
      <c r="J32" s="65"/>
      <c r="M32" s="24"/>
      <c r="N32" s="37"/>
      <c r="O32" s="10"/>
    </row>
    <row r="33" spans="2:10" ht="18" customHeight="1">
      <c r="B33" s="24" t="s">
        <v>126</v>
      </c>
      <c r="C33" s="2">
        <v>63</v>
      </c>
      <c r="D33" s="3">
        <f t="shared" si="2"/>
        <v>12.045889101338432</v>
      </c>
      <c r="G33" s="64"/>
      <c r="H33" s="64"/>
      <c r="I33" s="65"/>
      <c r="J33" s="65"/>
    </row>
    <row r="34" spans="2:10" ht="18" customHeight="1">
      <c r="B34" s="24" t="s">
        <v>127</v>
      </c>
      <c r="C34" s="2">
        <v>44</v>
      </c>
      <c r="D34" s="3">
        <f t="shared" si="2"/>
        <v>8.413001912045889</v>
      </c>
      <c r="G34" s="64"/>
      <c r="H34" s="64"/>
      <c r="I34" s="65"/>
      <c r="J34" s="65"/>
    </row>
    <row r="35" spans="2:10" ht="18" customHeight="1">
      <c r="B35" s="24" t="s">
        <v>128</v>
      </c>
      <c r="C35" s="2">
        <v>25</v>
      </c>
      <c r="D35" s="3">
        <f t="shared" si="2"/>
        <v>4.7801147227533463</v>
      </c>
    </row>
    <row r="36" spans="2:10" ht="18" customHeight="1">
      <c r="B36" s="24" t="s">
        <v>117</v>
      </c>
      <c r="C36" s="2">
        <v>28</v>
      </c>
      <c r="D36" s="3">
        <f t="shared" si="2"/>
        <v>5.353728489483748</v>
      </c>
    </row>
    <row r="37" spans="2:10" ht="18" customHeight="1">
      <c r="B37" s="24" t="s">
        <v>108</v>
      </c>
      <c r="C37" s="2">
        <v>0</v>
      </c>
      <c r="D37" s="3">
        <f t="shared" si="2"/>
        <v>0</v>
      </c>
    </row>
    <row r="38" spans="2:10" ht="18" customHeight="1">
      <c r="B38" s="24" t="s">
        <v>77</v>
      </c>
      <c r="C38" s="2">
        <v>19</v>
      </c>
      <c r="D38" s="3">
        <f t="shared" si="2"/>
        <v>3.6328871892925432</v>
      </c>
    </row>
    <row r="39" spans="2:10" ht="18" customHeight="1">
      <c r="B39" s="36" t="s">
        <v>78</v>
      </c>
      <c r="C39" s="5">
        <f>SUM(C26:C38)</f>
        <v>523</v>
      </c>
      <c r="D39" s="59">
        <f t="shared" si="2"/>
        <v>100</v>
      </c>
    </row>
    <row r="40" spans="2:10" ht="18" customHeight="1">
      <c r="B40" s="8" t="s">
        <v>112</v>
      </c>
    </row>
    <row r="41" spans="2:10" ht="18" customHeight="1"/>
    <row r="42" spans="2:10" ht="18" customHeight="1">
      <c r="B42"/>
    </row>
    <row r="43" spans="2:10" ht="18" customHeight="1">
      <c r="B43"/>
      <c r="C43" s="24"/>
      <c r="D43" s="24"/>
    </row>
    <row r="44" spans="2:10" ht="18" customHeight="1">
      <c r="B44"/>
    </row>
    <row r="45" spans="2:10" ht="18" customHeight="1">
      <c r="B45"/>
    </row>
    <row r="46" spans="2:10" ht="18" customHeight="1">
      <c r="B46"/>
    </row>
    <row r="47" spans="2:10" ht="18" customHeight="1">
      <c r="B47"/>
    </row>
    <row r="48" spans="2:10" ht="18" customHeight="1"/>
    <row r="49" spans="3:15" ht="18" customHeight="1"/>
    <row r="50" spans="3:15" ht="18" customHeight="1"/>
    <row r="51" spans="3:15" ht="18" customHeight="1">
      <c r="E51" s="24"/>
    </row>
    <row r="52" spans="3:15" ht="18" customHeight="1"/>
    <row r="53" spans="3:15" ht="18" customHeight="1"/>
    <row r="54" spans="3:15" ht="18" customHeight="1"/>
    <row r="55" spans="3:15" ht="18" customHeight="1"/>
    <row r="56" spans="3:15" ht="18" customHeight="1"/>
    <row r="57" spans="3:15" ht="18" customHeight="1"/>
    <row r="58" spans="3:15" ht="18" customHeight="1"/>
    <row r="59" spans="3:15" ht="18" customHeight="1"/>
    <row r="60" spans="3:15" ht="18" customHeight="1"/>
    <row r="61" spans="3:15" ht="18" customHeight="1"/>
    <row r="62" spans="3:15" ht="18" customHeight="1"/>
    <row r="63" spans="3:15" s="24" customFormat="1" ht="18" customHeight="1">
      <c r="C63"/>
      <c r="D63"/>
      <c r="E63"/>
      <c r="F63"/>
      <c r="G63"/>
      <c r="H63"/>
      <c r="I63"/>
      <c r="M63"/>
      <c r="N63"/>
      <c r="O63"/>
    </row>
    <row r="64" spans="3:15" ht="18" customHeight="1">
      <c r="G64" s="24"/>
      <c r="H64" s="24"/>
      <c r="I64" s="24"/>
    </row>
    <row r="65" spans="13:15" ht="18" customHeight="1"/>
    <row r="66" spans="13:15" ht="18" customHeight="1"/>
    <row r="67" spans="13:15" ht="18" customHeight="1"/>
    <row r="68" spans="13:15" ht="18" customHeight="1"/>
    <row r="69" spans="13:15" ht="18" customHeight="1"/>
    <row r="70" spans="13:15" ht="18" customHeight="1">
      <c r="M70" s="24"/>
      <c r="N70" s="24"/>
      <c r="O70" s="24"/>
    </row>
    <row r="71" spans="13:15" ht="18" customHeight="1"/>
    <row r="72" spans="13:15" ht="18" customHeight="1"/>
    <row r="73" spans="13:15" ht="18" customHeight="1"/>
    <row r="74" spans="13:15" ht="18" customHeight="1"/>
    <row r="75" spans="13:15" ht="18" customHeight="1"/>
    <row r="76" spans="13:15" ht="18" customHeight="1"/>
    <row r="77" spans="13:15" ht="18" customHeight="1"/>
    <row r="78" spans="13:15" ht="18" customHeight="1"/>
    <row r="79" spans="13:15" ht="18" customHeight="1"/>
    <row r="80" spans="13:15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総合編　
　単純集計表（世帯員票）</oddHeader>
    <oddFooter>&amp;C&amp;"HG丸ｺﾞｼｯｸM-PRO,標準"&amp;10&amp;P / &amp;N ページ　(問5)</oddFooter>
  </headerFooter>
  <rowBreaks count="1" manualBreakCount="1">
    <brk id="40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P299"/>
  <sheetViews>
    <sheetView zoomScale="80" zoomScaleNormal="80" workbookViewId="0"/>
  </sheetViews>
  <sheetFormatPr defaultRowHeight="13.5"/>
  <cols>
    <col min="1" max="1" width="45.625" style="24" customWidth="1"/>
  </cols>
  <sheetData>
    <row r="1" spans="1:4" ht="15.95" customHeight="1">
      <c r="A1" s="24" t="s">
        <v>154</v>
      </c>
    </row>
    <row r="2" spans="1:4" ht="15.95" customHeight="1"/>
    <row r="3" spans="1:4" s="24" customFormat="1" ht="15.95" customHeight="1">
      <c r="A3" s="36"/>
      <c r="B3" s="39" t="s">
        <v>0</v>
      </c>
      <c r="C3" s="38" t="s">
        <v>113</v>
      </c>
    </row>
    <row r="4" spans="1:4" ht="15.95" customHeight="1">
      <c r="A4" s="24" t="s">
        <v>4</v>
      </c>
      <c r="B4" s="2">
        <v>431</v>
      </c>
      <c r="C4" s="3">
        <f>B4/B$10*100</f>
        <v>44.159836065573771</v>
      </c>
    </row>
    <row r="5" spans="1:4" ht="15.95" customHeight="1">
      <c r="A5" s="24" t="s">
        <v>5</v>
      </c>
      <c r="B5" s="2">
        <v>35</v>
      </c>
      <c r="C5" s="3">
        <f t="shared" ref="C5:C10" si="0">B5/B$10*100</f>
        <v>3.5860655737704916</v>
      </c>
    </row>
    <row r="6" spans="1:4" ht="15.95" customHeight="1">
      <c r="A6" s="24" t="s">
        <v>6</v>
      </c>
      <c r="B6" s="2">
        <v>46</v>
      </c>
      <c r="C6" s="3">
        <f t="shared" si="0"/>
        <v>4.7131147540983607</v>
      </c>
    </row>
    <row r="7" spans="1:4" ht="15.95" customHeight="1">
      <c r="A7" s="24" t="s">
        <v>7</v>
      </c>
      <c r="B7" s="2">
        <v>419</v>
      </c>
      <c r="C7" s="3">
        <f t="shared" si="0"/>
        <v>42.930327868852459</v>
      </c>
    </row>
    <row r="8" spans="1:4" ht="15.95" customHeight="1">
      <c r="A8" s="24" t="s">
        <v>1</v>
      </c>
      <c r="B8" s="2">
        <v>44</v>
      </c>
      <c r="C8" s="3">
        <f t="shared" si="0"/>
        <v>4.5081967213114753</v>
      </c>
    </row>
    <row r="9" spans="1:4" ht="15.95" customHeight="1">
      <c r="A9" s="24" t="s">
        <v>149</v>
      </c>
      <c r="B9" s="2">
        <v>1</v>
      </c>
      <c r="C9" s="3">
        <f t="shared" si="0"/>
        <v>0.10245901639344263</v>
      </c>
    </row>
    <row r="10" spans="1:4" ht="15.95" customHeight="1">
      <c r="A10" s="36" t="s">
        <v>2</v>
      </c>
      <c r="B10" s="5">
        <f>SUM(B4:B9)</f>
        <v>976</v>
      </c>
      <c r="C10" s="59">
        <f t="shared" si="0"/>
        <v>100</v>
      </c>
    </row>
    <row r="11" spans="1:4" ht="15.95" customHeight="1">
      <c r="D11" s="37"/>
    </row>
    <row r="12" spans="1:4" ht="15.95" customHeight="1">
      <c r="A12" s="24" t="s">
        <v>155</v>
      </c>
      <c r="D12" s="24"/>
    </row>
    <row r="13" spans="1:4" ht="15.95" customHeight="1">
      <c r="D13" s="24"/>
    </row>
    <row r="14" spans="1:4" s="24" customFormat="1" ht="15.95" customHeight="1">
      <c r="A14" s="24" t="s">
        <v>8</v>
      </c>
      <c r="B14"/>
      <c r="C14"/>
      <c r="D14"/>
    </row>
    <row r="15" spans="1:4" ht="15.95" customHeight="1">
      <c r="A15" s="36"/>
      <c r="B15" s="39" t="s">
        <v>0</v>
      </c>
      <c r="C15" s="38" t="s">
        <v>113</v>
      </c>
      <c r="D15" s="10"/>
    </row>
    <row r="16" spans="1:4" ht="15.95" customHeight="1">
      <c r="A16" s="24" t="s">
        <v>9</v>
      </c>
      <c r="B16" s="2">
        <v>58</v>
      </c>
      <c r="C16" s="3">
        <f>B16/B$33*100</f>
        <v>11.328125</v>
      </c>
      <c r="D16" s="3"/>
    </row>
    <row r="17" spans="1:4" ht="15.95" customHeight="1">
      <c r="A17" s="24" t="s">
        <v>10</v>
      </c>
      <c r="B17" s="2">
        <v>30</v>
      </c>
      <c r="C17" s="3">
        <f t="shared" ref="C17:C33" si="1">B17/B$33*100</f>
        <v>5.859375</v>
      </c>
      <c r="D17" s="3"/>
    </row>
    <row r="18" spans="1:4" ht="15.95" customHeight="1">
      <c r="A18" s="24" t="s">
        <v>11</v>
      </c>
      <c r="B18" s="2">
        <v>38</v>
      </c>
      <c r="C18" s="3">
        <f t="shared" si="1"/>
        <v>7.421875</v>
      </c>
      <c r="D18" s="3"/>
    </row>
    <row r="19" spans="1:4" ht="15.95" customHeight="1">
      <c r="A19" s="24" t="s">
        <v>12</v>
      </c>
      <c r="B19" s="2">
        <v>159</v>
      </c>
      <c r="C19" s="3">
        <f t="shared" si="1"/>
        <v>31.0546875</v>
      </c>
      <c r="D19" s="3"/>
    </row>
    <row r="20" spans="1:4" ht="15.95" customHeight="1">
      <c r="A20" s="24" t="s">
        <v>13</v>
      </c>
      <c r="B20" s="2">
        <v>141</v>
      </c>
      <c r="C20" s="3">
        <f t="shared" si="1"/>
        <v>27.5390625</v>
      </c>
      <c r="D20" s="3"/>
    </row>
    <row r="21" spans="1:4" ht="15.95" customHeight="1">
      <c r="A21" s="24" t="s">
        <v>14</v>
      </c>
      <c r="B21" s="2">
        <v>10</v>
      </c>
      <c r="C21" s="3">
        <f t="shared" si="1"/>
        <v>1.953125</v>
      </c>
      <c r="D21" s="3"/>
    </row>
    <row r="22" spans="1:4" ht="15.95" customHeight="1">
      <c r="A22" s="24" t="s">
        <v>15</v>
      </c>
      <c r="B22" s="2">
        <v>38</v>
      </c>
      <c r="C22" s="3">
        <f t="shared" si="1"/>
        <v>7.421875</v>
      </c>
      <c r="D22" s="3"/>
    </row>
    <row r="23" spans="1:4" ht="15.95" customHeight="1">
      <c r="A23" s="24" t="s">
        <v>16</v>
      </c>
      <c r="B23" s="2">
        <v>9</v>
      </c>
      <c r="C23" s="3">
        <f t="shared" si="1"/>
        <v>1.7578125</v>
      </c>
      <c r="D23" s="3"/>
    </row>
    <row r="24" spans="1:4" ht="15.95" customHeight="1">
      <c r="A24" s="24" t="s">
        <v>17</v>
      </c>
      <c r="B24" s="2">
        <v>6</v>
      </c>
      <c r="C24" s="3">
        <f t="shared" si="1"/>
        <v>1.171875</v>
      </c>
      <c r="D24" s="3"/>
    </row>
    <row r="25" spans="1:4" ht="15.95" customHeight="1">
      <c r="A25" s="24" t="s">
        <v>18</v>
      </c>
      <c r="B25" s="2">
        <v>8</v>
      </c>
      <c r="C25" s="3">
        <f t="shared" si="1"/>
        <v>1.5625</v>
      </c>
      <c r="D25" s="3"/>
    </row>
    <row r="26" spans="1:4" ht="15.95" customHeight="1">
      <c r="A26" s="24" t="s">
        <v>19</v>
      </c>
      <c r="B26" s="2">
        <v>1</v>
      </c>
      <c r="C26" s="3">
        <f t="shared" si="1"/>
        <v>0.1953125</v>
      </c>
      <c r="D26" s="3"/>
    </row>
    <row r="27" spans="1:4" ht="15.95" customHeight="1">
      <c r="A27" s="24" t="s">
        <v>20</v>
      </c>
      <c r="B27" s="2">
        <v>0</v>
      </c>
      <c r="C27" s="3">
        <f t="shared" si="1"/>
        <v>0</v>
      </c>
      <c r="D27" s="3"/>
    </row>
    <row r="28" spans="1:4" ht="15.95" customHeight="1">
      <c r="A28" s="24" t="s">
        <v>21</v>
      </c>
      <c r="B28" s="2">
        <v>19</v>
      </c>
      <c r="C28" s="3">
        <f t="shared" si="1"/>
        <v>3.7109375</v>
      </c>
      <c r="D28" s="3"/>
    </row>
    <row r="29" spans="1:4" ht="15.95" customHeight="1">
      <c r="A29" s="24" t="s">
        <v>22</v>
      </c>
      <c r="B29" s="2">
        <v>0</v>
      </c>
      <c r="C29" s="3">
        <f t="shared" si="1"/>
        <v>0</v>
      </c>
      <c r="D29" s="3"/>
    </row>
    <row r="30" spans="1:4" ht="15.95" customHeight="1">
      <c r="A30" s="24" t="s">
        <v>1</v>
      </c>
      <c r="B30" s="2">
        <v>9</v>
      </c>
      <c r="C30" s="3">
        <f t="shared" si="1"/>
        <v>1.7578125</v>
      </c>
      <c r="D30" s="3"/>
    </row>
    <row r="31" spans="1:4" ht="15.95" customHeight="1">
      <c r="A31" s="24" t="s">
        <v>149</v>
      </c>
      <c r="B31" s="2">
        <v>1</v>
      </c>
      <c r="C31" s="3">
        <f t="shared" si="1"/>
        <v>0.1953125</v>
      </c>
      <c r="D31" s="7"/>
    </row>
    <row r="32" spans="1:4" ht="15.95" customHeight="1">
      <c r="A32" s="36" t="s">
        <v>2</v>
      </c>
      <c r="B32" s="5">
        <f>SUM(B16:B31)</f>
        <v>527</v>
      </c>
      <c r="C32" s="59">
        <f t="shared" si="1"/>
        <v>102.9296875</v>
      </c>
    </row>
    <row r="33" spans="1:16" ht="15.95" customHeight="1">
      <c r="A33" s="36" t="s">
        <v>152</v>
      </c>
      <c r="B33" s="61">
        <v>512</v>
      </c>
      <c r="C33" s="59">
        <f t="shared" si="1"/>
        <v>100</v>
      </c>
    </row>
    <row r="34" spans="1:16" s="24" customFormat="1" ht="15.95" customHeight="1">
      <c r="A34" s="8" t="s">
        <v>153</v>
      </c>
      <c r="B34"/>
      <c r="C34"/>
      <c r="D34" s="55"/>
    </row>
    <row r="35" spans="1:16" ht="15.95" customHeight="1">
      <c r="F35" s="24"/>
      <c r="I35" s="24"/>
      <c r="L35" s="24"/>
      <c r="M35" s="24"/>
      <c r="N35" s="24"/>
      <c r="O35" s="24"/>
      <c r="P35" s="24"/>
    </row>
    <row r="36" spans="1:16" ht="15.95" customHeight="1">
      <c r="A36" s="24" t="s">
        <v>23</v>
      </c>
    </row>
    <row r="37" spans="1:16" ht="15.95" customHeight="1">
      <c r="A37" s="36" t="s">
        <v>3</v>
      </c>
      <c r="B37" s="39" t="s">
        <v>0</v>
      </c>
      <c r="C37" s="38" t="s">
        <v>134</v>
      </c>
      <c r="D37" s="24"/>
    </row>
    <row r="38" spans="1:16" ht="15.95" customHeight="1">
      <c r="A38" s="24" t="s">
        <v>147</v>
      </c>
      <c r="B38" s="57">
        <v>46</v>
      </c>
      <c r="C38" s="3">
        <f>B38/B$45*100</f>
        <v>8.984375</v>
      </c>
    </row>
    <row r="39" spans="1:16" ht="15.95" customHeight="1">
      <c r="A39" s="24" t="s">
        <v>150</v>
      </c>
      <c r="B39" s="57">
        <v>52</v>
      </c>
      <c r="C39" s="3">
        <f t="shared" ref="C39:C45" si="2">B39/B$45*100</f>
        <v>10.15625</v>
      </c>
    </row>
    <row r="40" spans="1:16" ht="15.95" customHeight="1">
      <c r="A40" s="24" t="s">
        <v>151</v>
      </c>
      <c r="B40" s="57">
        <v>66</v>
      </c>
      <c r="C40" s="3">
        <f t="shared" si="2"/>
        <v>12.890625</v>
      </c>
    </row>
    <row r="41" spans="1:16" ht="15.95" customHeight="1">
      <c r="A41" s="24" t="s">
        <v>144</v>
      </c>
      <c r="B41" s="57">
        <v>82</v>
      </c>
      <c r="C41" s="3">
        <f t="shared" si="2"/>
        <v>16.015625</v>
      </c>
    </row>
    <row r="42" spans="1:16" ht="15.95" customHeight="1">
      <c r="A42" s="24" t="s">
        <v>145</v>
      </c>
      <c r="B42" s="57">
        <v>160</v>
      </c>
      <c r="C42" s="3">
        <f t="shared" si="2"/>
        <v>31.25</v>
      </c>
    </row>
    <row r="43" spans="1:16" ht="15.95" customHeight="1">
      <c r="A43" s="24" t="s">
        <v>148</v>
      </c>
      <c r="B43" s="57">
        <v>90</v>
      </c>
      <c r="C43" s="3">
        <f t="shared" si="2"/>
        <v>17.578125</v>
      </c>
    </row>
    <row r="44" spans="1:16" ht="15.95" customHeight="1">
      <c r="A44" s="24" t="s">
        <v>1</v>
      </c>
      <c r="B44" s="57">
        <v>16</v>
      </c>
      <c r="C44" s="3">
        <f t="shared" si="2"/>
        <v>3.125</v>
      </c>
    </row>
    <row r="45" spans="1:16" ht="15.95" customHeight="1">
      <c r="A45" s="36" t="s">
        <v>2</v>
      </c>
      <c r="B45" s="5">
        <f>SUM(B38:B44)</f>
        <v>512</v>
      </c>
      <c r="C45" s="59">
        <f t="shared" si="2"/>
        <v>100</v>
      </c>
    </row>
    <row r="46" spans="1:16" ht="15.95" customHeight="1">
      <c r="A46" s="8" t="s">
        <v>153</v>
      </c>
    </row>
    <row r="47" spans="1:16" ht="18" customHeight="1">
      <c r="A47"/>
    </row>
    <row r="48" spans="1:16" ht="18" customHeight="1">
      <c r="A48"/>
    </row>
    <row r="49" spans="1:7" ht="18" customHeight="1">
      <c r="A49"/>
    </row>
    <row r="50" spans="1:7" ht="18" customHeight="1">
      <c r="A50"/>
    </row>
    <row r="51" spans="1:7" ht="18" customHeight="1">
      <c r="A51"/>
    </row>
    <row r="52" spans="1:7" ht="18" customHeight="1">
      <c r="A52"/>
    </row>
    <row r="53" spans="1:7" ht="18" customHeight="1">
      <c r="G53" s="66"/>
    </row>
    <row r="54" spans="1:7" ht="18" customHeight="1">
      <c r="A54"/>
    </row>
    <row r="55" spans="1:7" ht="18" customHeight="1">
      <c r="A55"/>
    </row>
    <row r="56" spans="1:7" ht="18" customHeight="1">
      <c r="A56"/>
    </row>
    <row r="57" spans="1:7" ht="18" customHeight="1">
      <c r="A57"/>
    </row>
    <row r="58" spans="1:7" ht="18" customHeight="1">
      <c r="A58"/>
    </row>
    <row r="59" spans="1:7" ht="18" customHeight="1">
      <c r="A59"/>
    </row>
    <row r="60" spans="1:7" ht="18" customHeight="1">
      <c r="A60"/>
    </row>
    <row r="61" spans="1:7" ht="18" customHeight="1">
      <c r="A61"/>
    </row>
    <row r="62" spans="1:7" ht="18" customHeight="1">
      <c r="A62"/>
    </row>
    <row r="63" spans="1:7" ht="18" customHeight="1">
      <c r="A63"/>
    </row>
    <row r="64" spans="1:7" ht="18" customHeight="1">
      <c r="A64"/>
    </row>
    <row r="65" spans="1:1" ht="18" customHeight="1">
      <c r="A65"/>
    </row>
    <row r="66" spans="1:1" ht="18" customHeight="1">
      <c r="A66"/>
    </row>
    <row r="67" spans="1:1" ht="18" customHeight="1">
      <c r="A67"/>
    </row>
    <row r="68" spans="1:1" ht="18" customHeight="1">
      <c r="A68"/>
    </row>
    <row r="69" spans="1:1" ht="18" customHeight="1">
      <c r="A69"/>
    </row>
    <row r="70" spans="1:1" ht="18" customHeight="1">
      <c r="A70"/>
    </row>
    <row r="71" spans="1:1" ht="18" customHeight="1">
      <c r="A71"/>
    </row>
    <row r="72" spans="1:1" ht="18" customHeight="1">
      <c r="A72"/>
    </row>
    <row r="73" spans="1:1" ht="18" customHeight="1">
      <c r="A73"/>
    </row>
    <row r="74" spans="1:1" ht="18" customHeight="1">
      <c r="A74"/>
    </row>
    <row r="75" spans="1:1" ht="18" customHeight="1">
      <c r="A75"/>
    </row>
    <row r="76" spans="1:1" ht="18" customHeight="1">
      <c r="A76"/>
    </row>
    <row r="77" spans="1:1" ht="18" customHeight="1"/>
    <row r="78" spans="1:1" ht="18" customHeight="1"/>
    <row r="79" spans="1:1" ht="18" customHeight="1"/>
    <row r="80" spans="1:1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総合編　
　単純集計表（世帯員票）</oddHeader>
    <oddFooter>&amp;C&amp;"HG丸ｺﾞｼｯｸM-PRO,標準"&amp;10&amp;P　/　3　(問１０)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N277"/>
  <sheetViews>
    <sheetView zoomScale="80" zoomScaleNormal="80" zoomScaleSheetLayoutView="40" workbookViewId="0"/>
  </sheetViews>
  <sheetFormatPr defaultRowHeight="13.5"/>
  <cols>
    <col min="1" max="1" width="44.625" style="24" customWidth="1"/>
    <col min="2" max="2" width="9" customWidth="1"/>
  </cols>
  <sheetData>
    <row r="1" spans="1:4" ht="15.95" customHeight="1">
      <c r="A1" s="24" t="s">
        <v>157</v>
      </c>
    </row>
    <row r="2" spans="1:4" ht="15.95" customHeight="1"/>
    <row r="3" spans="1:4" s="24" customFormat="1" ht="15.95" customHeight="1">
      <c r="A3" s="36"/>
      <c r="B3" s="39" t="s">
        <v>0</v>
      </c>
      <c r="C3" s="38" t="s">
        <v>113</v>
      </c>
    </row>
    <row r="4" spans="1:4" ht="15.95" customHeight="1">
      <c r="A4" s="24" t="s">
        <v>4</v>
      </c>
      <c r="B4" s="2">
        <v>317</v>
      </c>
      <c r="C4" s="3">
        <f>B4/B$9*100</f>
        <v>32.479508196721312</v>
      </c>
    </row>
    <row r="5" spans="1:4" ht="15.95" customHeight="1">
      <c r="A5" s="24" t="s">
        <v>5</v>
      </c>
      <c r="B5" s="2">
        <v>55</v>
      </c>
      <c r="C5" s="3">
        <f t="shared" ref="C5:C9" si="0">B5/B$9*100</f>
        <v>5.6352459016393439</v>
      </c>
    </row>
    <row r="6" spans="1:4" ht="15.95" customHeight="1">
      <c r="A6" s="24" t="s">
        <v>6</v>
      </c>
      <c r="B6" s="2">
        <v>127</v>
      </c>
      <c r="C6" s="3">
        <f t="shared" si="0"/>
        <v>13.012295081967212</v>
      </c>
    </row>
    <row r="7" spans="1:4" ht="15.95" customHeight="1">
      <c r="A7" s="24" t="s">
        <v>7</v>
      </c>
      <c r="B7" s="2">
        <v>415</v>
      </c>
      <c r="C7" s="3">
        <f t="shared" si="0"/>
        <v>42.520491803278688</v>
      </c>
    </row>
    <row r="8" spans="1:4" ht="15.95" customHeight="1">
      <c r="A8" s="24" t="s">
        <v>1</v>
      </c>
      <c r="B8" s="2">
        <v>62</v>
      </c>
      <c r="C8" s="3">
        <f t="shared" si="0"/>
        <v>6.3524590163934427</v>
      </c>
    </row>
    <row r="9" spans="1:4" ht="15.95" customHeight="1">
      <c r="A9" s="36" t="s">
        <v>2</v>
      </c>
      <c r="B9" s="5">
        <f>SUM(B4:B8)</f>
        <v>976</v>
      </c>
      <c r="C9" s="59">
        <f t="shared" si="0"/>
        <v>100</v>
      </c>
    </row>
    <row r="10" spans="1:4" ht="15.95" customHeight="1"/>
    <row r="11" spans="1:4" ht="15.95" customHeight="1">
      <c r="A11" s="24" t="s">
        <v>158</v>
      </c>
    </row>
    <row r="12" spans="1:4" ht="15.95" customHeight="1"/>
    <row r="13" spans="1:4" ht="15.95" customHeight="1">
      <c r="A13" s="24" t="s">
        <v>8</v>
      </c>
    </row>
    <row r="14" spans="1:4" s="24" customFormat="1" ht="15.95" customHeight="1">
      <c r="A14" s="36"/>
      <c r="B14" s="39" t="s">
        <v>0</v>
      </c>
      <c r="C14" s="38" t="s">
        <v>113</v>
      </c>
      <c r="D14"/>
    </row>
    <row r="15" spans="1:4" ht="15.95" customHeight="1">
      <c r="A15" s="24" t="s">
        <v>9</v>
      </c>
      <c r="B15" s="2">
        <v>55</v>
      </c>
      <c r="C15" s="3">
        <f>B15/B$31*100</f>
        <v>11.022044088176353</v>
      </c>
    </row>
    <row r="16" spans="1:4" ht="15.95" customHeight="1">
      <c r="A16" s="24" t="s">
        <v>10</v>
      </c>
      <c r="B16" s="2">
        <v>26</v>
      </c>
      <c r="C16" s="3">
        <f t="shared" ref="C16:C31" si="1">B16/B$31*100</f>
        <v>5.2104208416833666</v>
      </c>
    </row>
    <row r="17" spans="1:3" ht="15.95" customHeight="1">
      <c r="A17" s="24" t="s">
        <v>11</v>
      </c>
      <c r="B17" s="2">
        <v>31</v>
      </c>
      <c r="C17" s="3">
        <f t="shared" si="1"/>
        <v>6.2124248496993983</v>
      </c>
    </row>
    <row r="18" spans="1:3" ht="15.95" customHeight="1">
      <c r="A18" s="24" t="s">
        <v>12</v>
      </c>
      <c r="B18" s="2">
        <v>177</v>
      </c>
      <c r="C18" s="3">
        <f t="shared" si="1"/>
        <v>35.470941883767537</v>
      </c>
    </row>
    <row r="19" spans="1:3" ht="15.95" customHeight="1">
      <c r="A19" s="24" t="s">
        <v>13</v>
      </c>
      <c r="B19" s="2">
        <v>127</v>
      </c>
      <c r="C19" s="3">
        <f t="shared" si="1"/>
        <v>25.450901803607213</v>
      </c>
    </row>
    <row r="20" spans="1:3" ht="15.95" customHeight="1">
      <c r="A20" s="24" t="s">
        <v>14</v>
      </c>
      <c r="B20" s="2">
        <v>7</v>
      </c>
      <c r="C20" s="3">
        <f t="shared" si="1"/>
        <v>1.402805611222445</v>
      </c>
    </row>
    <row r="21" spans="1:3" ht="15.95" customHeight="1">
      <c r="A21" s="24" t="s">
        <v>15</v>
      </c>
      <c r="B21" s="2">
        <v>36</v>
      </c>
      <c r="C21" s="3">
        <f t="shared" si="1"/>
        <v>7.214428857715431</v>
      </c>
    </row>
    <row r="22" spans="1:3" ht="15.95" customHeight="1">
      <c r="A22" s="24" t="s">
        <v>16</v>
      </c>
      <c r="B22" s="2">
        <v>10</v>
      </c>
      <c r="C22" s="3">
        <f t="shared" si="1"/>
        <v>2.0040080160320639</v>
      </c>
    </row>
    <row r="23" spans="1:3" ht="15.95" customHeight="1">
      <c r="A23" s="24" t="s">
        <v>17</v>
      </c>
      <c r="B23" s="2">
        <v>8</v>
      </c>
      <c r="C23" s="3">
        <f t="shared" si="1"/>
        <v>1.6032064128256511</v>
      </c>
    </row>
    <row r="24" spans="1:3" ht="15.95" customHeight="1">
      <c r="A24" s="24" t="s">
        <v>18</v>
      </c>
      <c r="B24" s="2">
        <v>5</v>
      </c>
      <c r="C24" s="3">
        <f t="shared" si="1"/>
        <v>1.002004008016032</v>
      </c>
    </row>
    <row r="25" spans="1:3" ht="15.95" customHeight="1">
      <c r="A25" s="24" t="s">
        <v>19</v>
      </c>
      <c r="B25" s="2">
        <v>1</v>
      </c>
      <c r="C25" s="3">
        <f t="shared" si="1"/>
        <v>0.20040080160320639</v>
      </c>
    </row>
    <row r="26" spans="1:3" ht="15.95" customHeight="1">
      <c r="A26" s="24" t="s">
        <v>20</v>
      </c>
      <c r="B26" s="2">
        <v>1</v>
      </c>
      <c r="C26" s="3">
        <f t="shared" si="1"/>
        <v>0.20040080160320639</v>
      </c>
    </row>
    <row r="27" spans="1:3" ht="15.95" customHeight="1">
      <c r="A27" s="24" t="s">
        <v>21</v>
      </c>
      <c r="B27" s="2">
        <v>19</v>
      </c>
      <c r="C27" s="3">
        <f t="shared" si="1"/>
        <v>3.8076152304609221</v>
      </c>
    </row>
    <row r="28" spans="1:3" ht="15.95" customHeight="1">
      <c r="A28" s="24" t="s">
        <v>22</v>
      </c>
      <c r="B28" s="2">
        <v>2</v>
      </c>
      <c r="C28" s="3">
        <f t="shared" si="1"/>
        <v>0.40080160320641278</v>
      </c>
    </row>
    <row r="29" spans="1:3" ht="15.95" customHeight="1">
      <c r="A29" s="24" t="s">
        <v>1</v>
      </c>
      <c r="B29" s="2">
        <v>10</v>
      </c>
      <c r="C29" s="3">
        <f t="shared" si="1"/>
        <v>2.0040080160320639</v>
      </c>
    </row>
    <row r="30" spans="1:3" ht="15.95" customHeight="1">
      <c r="A30" s="36" t="s">
        <v>2</v>
      </c>
      <c r="B30" s="5">
        <f>SUM(B15:B29)</f>
        <v>515</v>
      </c>
      <c r="C30" s="59">
        <f t="shared" si="1"/>
        <v>103.20641282565131</v>
      </c>
    </row>
    <row r="31" spans="1:3" ht="15.95" customHeight="1">
      <c r="A31" s="36" t="s">
        <v>152</v>
      </c>
      <c r="B31" s="5">
        <v>499</v>
      </c>
      <c r="C31" s="59">
        <f t="shared" si="1"/>
        <v>100</v>
      </c>
    </row>
    <row r="32" spans="1:3" ht="15.95" customHeight="1">
      <c r="A32" s="8" t="s">
        <v>156</v>
      </c>
    </row>
    <row r="33" spans="1:14" ht="15.95" customHeight="1">
      <c r="F33" s="24"/>
      <c r="I33" s="24"/>
      <c r="J33" s="24"/>
      <c r="K33" s="24"/>
      <c r="L33" s="24"/>
      <c r="M33" s="24"/>
      <c r="N33" s="24"/>
    </row>
    <row r="34" spans="1:14" s="24" customFormat="1" ht="15.95" customHeight="1">
      <c r="A34" s="24" t="s">
        <v>23</v>
      </c>
      <c r="B34"/>
      <c r="C34"/>
      <c r="D34"/>
    </row>
    <row r="35" spans="1:14" ht="15.95" customHeight="1">
      <c r="A35" s="36" t="s">
        <v>3</v>
      </c>
      <c r="B35" s="39" t="s">
        <v>0</v>
      </c>
      <c r="C35" s="38" t="s">
        <v>134</v>
      </c>
      <c r="D35" s="24"/>
    </row>
    <row r="36" spans="1:14" ht="15.95" customHeight="1">
      <c r="A36" s="37" t="s">
        <v>142</v>
      </c>
      <c r="B36" s="57">
        <v>0</v>
      </c>
      <c r="C36" s="3">
        <v>0</v>
      </c>
    </row>
    <row r="37" spans="1:14" ht="15.95" customHeight="1">
      <c r="A37" s="24" t="s">
        <v>147</v>
      </c>
      <c r="B37" s="57">
        <v>29</v>
      </c>
      <c r="C37" s="3">
        <v>6.4516129032258096</v>
      </c>
    </row>
    <row r="38" spans="1:14" ht="15.95" customHeight="1">
      <c r="A38" s="24" t="s">
        <v>150</v>
      </c>
      <c r="B38" s="57">
        <v>47</v>
      </c>
      <c r="C38" s="3">
        <v>14.5161290322581</v>
      </c>
    </row>
    <row r="39" spans="1:14" ht="15.95" customHeight="1">
      <c r="A39" s="24" t="s">
        <v>151</v>
      </c>
      <c r="B39" s="57">
        <v>59</v>
      </c>
      <c r="C39" s="3">
        <v>20.161290322580601</v>
      </c>
    </row>
    <row r="40" spans="1:14" ht="15.95" customHeight="1">
      <c r="A40" s="24" t="s">
        <v>144</v>
      </c>
      <c r="B40" s="57">
        <v>77</v>
      </c>
      <c r="C40" s="3">
        <v>16.129032258064498</v>
      </c>
    </row>
    <row r="41" spans="1:14" ht="15.95" customHeight="1">
      <c r="A41" s="24" t="s">
        <v>145</v>
      </c>
      <c r="B41" s="57">
        <v>168</v>
      </c>
      <c r="C41" s="3">
        <v>24.193548387096801</v>
      </c>
    </row>
    <row r="42" spans="1:14" ht="15.95" customHeight="1">
      <c r="A42" s="24" t="s">
        <v>148</v>
      </c>
      <c r="B42" s="57">
        <v>97</v>
      </c>
      <c r="C42" s="3">
        <v>12.9032258064516</v>
      </c>
    </row>
    <row r="43" spans="1:14" ht="15.95" customHeight="1">
      <c r="A43" s="24" t="s">
        <v>1</v>
      </c>
      <c r="B43" s="57">
        <v>22</v>
      </c>
      <c r="C43" s="3">
        <v>5.6451612903225801</v>
      </c>
    </row>
    <row r="44" spans="1:14" ht="15.95" customHeight="1">
      <c r="A44" s="36" t="s">
        <v>2</v>
      </c>
      <c r="B44" s="5">
        <f>SUM(B36:B43)</f>
        <v>499</v>
      </c>
      <c r="C44" s="6">
        <v>100</v>
      </c>
    </row>
    <row r="45" spans="1:14" ht="15.95" customHeight="1">
      <c r="A45" s="8" t="s">
        <v>156</v>
      </c>
      <c r="B45" s="10"/>
      <c r="C45" s="7"/>
    </row>
    <row r="46" spans="1:14" ht="18" customHeight="1"/>
    <row r="47" spans="1:14" ht="18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総合編　
　単純集計表（世帯員票）</oddHeader>
    <oddFooter>&amp;C&amp;"HG丸ｺﾞｼｯｸM-PRO,標準"&amp;10&amp;P / &amp;N ページ　(問8～9)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B1:T300"/>
  <sheetViews>
    <sheetView zoomScale="80" zoomScaleNormal="80" workbookViewId="0"/>
  </sheetViews>
  <sheetFormatPr defaultRowHeight="13.5"/>
  <cols>
    <col min="1" max="1" width="4.625" customWidth="1"/>
    <col min="2" max="2" width="24.625" style="24" customWidth="1"/>
    <col min="3" max="6" width="10.625" customWidth="1"/>
    <col min="7" max="8" width="4.625" customWidth="1"/>
    <col min="9" max="9" width="24.625" customWidth="1"/>
    <col min="10" max="10" width="10.625" style="24" customWidth="1"/>
    <col min="11" max="13" width="10.625" customWidth="1"/>
    <col min="14" max="15" width="4.625" customWidth="1"/>
    <col min="16" max="16" width="24.625" style="24" customWidth="1"/>
    <col min="17" max="20" width="10.625" customWidth="1"/>
    <col min="21" max="21" width="4.625" customWidth="1"/>
  </cols>
  <sheetData>
    <row r="1" spans="2:20" ht="17.100000000000001" customHeight="1">
      <c r="B1" s="24" t="s">
        <v>109</v>
      </c>
    </row>
    <row r="2" spans="2:20" ht="9.9499999999999993" customHeight="1"/>
    <row r="3" spans="2:20" ht="17.100000000000001" customHeight="1">
      <c r="B3" s="24" t="s">
        <v>24</v>
      </c>
      <c r="I3" s="24" t="s">
        <v>25</v>
      </c>
      <c r="J3"/>
      <c r="P3" s="24" t="s">
        <v>26</v>
      </c>
    </row>
    <row r="4" spans="2:20" s="24" customFormat="1" ht="17.100000000000001" customHeight="1">
      <c r="B4" s="36"/>
      <c r="C4" s="39" t="s">
        <v>0</v>
      </c>
      <c r="D4" s="38" t="s">
        <v>113</v>
      </c>
      <c r="I4" s="36"/>
      <c r="J4" s="39" t="s">
        <v>0</v>
      </c>
      <c r="K4" s="38" t="s">
        <v>113</v>
      </c>
      <c r="P4" s="36"/>
      <c r="Q4" s="39" t="s">
        <v>0</v>
      </c>
      <c r="R4" s="38" t="s">
        <v>113</v>
      </c>
    </row>
    <row r="5" spans="2:20" ht="17.100000000000001" customHeight="1">
      <c r="B5" s="24" t="s">
        <v>27</v>
      </c>
      <c r="C5" s="2">
        <v>891</v>
      </c>
      <c r="D5" s="3">
        <f>C5/C$8*100</f>
        <v>91.290983606557376</v>
      </c>
      <c r="I5" s="24" t="s">
        <v>129</v>
      </c>
      <c r="J5" s="2">
        <v>781</v>
      </c>
      <c r="K5" s="3">
        <f>J5/J$8*100</f>
        <v>80.020491803278688</v>
      </c>
      <c r="P5" s="24" t="s">
        <v>129</v>
      </c>
      <c r="Q5" s="2">
        <v>667</v>
      </c>
      <c r="R5" s="3">
        <f>Q5/Q$8*100</f>
        <v>68.340163934426229</v>
      </c>
    </row>
    <row r="6" spans="2:20" ht="17.100000000000001" customHeight="1">
      <c r="B6" s="24" t="s">
        <v>28</v>
      </c>
      <c r="C6" s="2">
        <v>54</v>
      </c>
      <c r="D6" s="3">
        <f t="shared" ref="D6:D8" si="0">C6/C$8*100</f>
        <v>5.5327868852459012</v>
      </c>
      <c r="I6" s="24" t="s">
        <v>130</v>
      </c>
      <c r="J6" s="2">
        <v>141</v>
      </c>
      <c r="K6" s="3">
        <f>J6/J$8*100</f>
        <v>14.446721311475411</v>
      </c>
      <c r="P6" s="24" t="s">
        <v>130</v>
      </c>
      <c r="Q6" s="2">
        <v>257</v>
      </c>
      <c r="R6" s="3">
        <f>Q6/Q$8*100</f>
        <v>26.331967213114755</v>
      </c>
    </row>
    <row r="7" spans="2:20" ht="17.100000000000001" customHeight="1">
      <c r="B7" s="24" t="s">
        <v>1</v>
      </c>
      <c r="C7" s="2">
        <v>31</v>
      </c>
      <c r="D7" s="3">
        <f t="shared" si="0"/>
        <v>3.1762295081967213</v>
      </c>
      <c r="I7" s="24" t="s">
        <v>1</v>
      </c>
      <c r="J7" s="2">
        <v>54</v>
      </c>
      <c r="K7" s="3">
        <f>J7/J$8*100</f>
        <v>5.5327868852459012</v>
      </c>
      <c r="P7" s="24" t="s">
        <v>1</v>
      </c>
      <c r="Q7" s="2">
        <v>52</v>
      </c>
      <c r="R7" s="3">
        <f>Q7/Q$8*100</f>
        <v>5.3278688524590159</v>
      </c>
    </row>
    <row r="8" spans="2:20" ht="17.100000000000001" customHeight="1">
      <c r="B8" s="36" t="s">
        <v>2</v>
      </c>
      <c r="C8" s="5">
        <f>SUM(C5:C7)</f>
        <v>976</v>
      </c>
      <c r="D8" s="59">
        <f t="shared" si="0"/>
        <v>100</v>
      </c>
      <c r="I8" s="36" t="s">
        <v>2</v>
      </c>
      <c r="J8" s="5">
        <f>SUM(J5:J7)</f>
        <v>976</v>
      </c>
      <c r="K8" s="59">
        <f>J8/J$8*100</f>
        <v>100</v>
      </c>
      <c r="P8" s="36" t="s">
        <v>2</v>
      </c>
      <c r="Q8" s="5">
        <f>SUM(Q5:Q7)</f>
        <v>976</v>
      </c>
      <c r="R8" s="59">
        <f>Q8/Q$8*100</f>
        <v>100</v>
      </c>
    </row>
    <row r="9" spans="2:20" ht="9.9499999999999993" customHeight="1">
      <c r="I9" s="24"/>
      <c r="J9"/>
    </row>
    <row r="10" spans="2:20" ht="17.100000000000001" customHeight="1">
      <c r="B10" s="24" t="s">
        <v>29</v>
      </c>
      <c r="I10" s="24" t="s">
        <v>29</v>
      </c>
      <c r="J10"/>
      <c r="P10" s="24" t="s">
        <v>29</v>
      </c>
    </row>
    <row r="11" spans="2:20" s="24" customFormat="1" ht="17.100000000000001" customHeight="1">
      <c r="B11" s="47"/>
      <c r="C11" s="48" t="s">
        <v>110</v>
      </c>
      <c r="D11" s="49"/>
      <c r="E11" s="47" t="s">
        <v>159</v>
      </c>
      <c r="F11" s="47"/>
      <c r="G11" s="37"/>
      <c r="I11" s="47"/>
      <c r="J11" s="48" t="s">
        <v>110</v>
      </c>
      <c r="K11" s="49"/>
      <c r="L11" s="47" t="s">
        <v>159</v>
      </c>
      <c r="M11" s="47"/>
      <c r="N11" s="37"/>
      <c r="P11" s="47"/>
      <c r="Q11" s="48" t="s">
        <v>161</v>
      </c>
      <c r="R11" s="49"/>
      <c r="S11" s="47" t="s">
        <v>159</v>
      </c>
      <c r="T11" s="47"/>
    </row>
    <row r="12" spans="2:20" s="24" customFormat="1" ht="17.100000000000001" customHeight="1">
      <c r="B12" s="42"/>
      <c r="C12" s="50" t="s">
        <v>0</v>
      </c>
      <c r="D12" s="51" t="s">
        <v>113</v>
      </c>
      <c r="E12" s="52" t="s">
        <v>0</v>
      </c>
      <c r="F12" s="52" t="s">
        <v>113</v>
      </c>
      <c r="G12" s="44"/>
      <c r="I12" s="42"/>
      <c r="J12" s="50" t="s">
        <v>0</v>
      </c>
      <c r="K12" s="51" t="s">
        <v>113</v>
      </c>
      <c r="L12" s="52" t="s">
        <v>0</v>
      </c>
      <c r="M12" s="52" t="s">
        <v>113</v>
      </c>
      <c r="N12" s="44"/>
      <c r="P12" s="42"/>
      <c r="Q12" s="50" t="s">
        <v>0</v>
      </c>
      <c r="R12" s="51" t="s">
        <v>113</v>
      </c>
      <c r="S12" s="52" t="s">
        <v>0</v>
      </c>
      <c r="T12" s="52" t="s">
        <v>113</v>
      </c>
    </row>
    <row r="13" spans="2:20" ht="17.100000000000001" customHeight="1">
      <c r="B13" s="24" t="s">
        <v>30</v>
      </c>
      <c r="C13" s="9">
        <v>438</v>
      </c>
      <c r="D13" s="12">
        <f>C13/C$46*100</f>
        <v>49.158249158249156</v>
      </c>
      <c r="E13">
        <v>70</v>
      </c>
      <c r="F13" s="3">
        <f>E13/C$46*100</f>
        <v>7.8563411896745237</v>
      </c>
      <c r="G13" s="3"/>
      <c r="H13" s="70"/>
      <c r="I13" s="24" t="s">
        <v>30</v>
      </c>
      <c r="J13" s="9">
        <v>218</v>
      </c>
      <c r="K13" s="12">
        <f t="shared" ref="K13:K46" si="1">J13/J$46*100</f>
        <v>27.912932138284251</v>
      </c>
      <c r="L13">
        <v>43</v>
      </c>
      <c r="M13" s="3">
        <f t="shared" ref="M13:M46" si="2">L13/J$46*100</f>
        <v>5.5057618437900127</v>
      </c>
      <c r="N13" s="3"/>
      <c r="O13" s="70"/>
      <c r="P13" s="24" t="s">
        <v>30</v>
      </c>
      <c r="Q13" s="9">
        <v>330</v>
      </c>
      <c r="R13" s="12">
        <f t="shared" ref="R13:R46" si="3">Q13/Q$5*100</f>
        <v>49.475262368815592</v>
      </c>
      <c r="S13">
        <v>17</v>
      </c>
      <c r="T13" s="3">
        <f t="shared" ref="T13:T46" si="4">S13/Q$5*100</f>
        <v>2.5487256371814091</v>
      </c>
    </row>
    <row r="14" spans="2:20" ht="17.100000000000001" customHeight="1">
      <c r="B14" s="24" t="s">
        <v>31</v>
      </c>
      <c r="C14" s="9">
        <v>26</v>
      </c>
      <c r="D14" s="12">
        <f t="shared" ref="D14:D46" si="5">C14/C$46*100</f>
        <v>2.9180695847362514</v>
      </c>
      <c r="E14">
        <v>58</v>
      </c>
      <c r="F14" s="3">
        <f t="shared" ref="F14:F46" si="6">E14/C$46*100</f>
        <v>6.5095398428731759</v>
      </c>
      <c r="G14" s="3"/>
      <c r="H14" s="70"/>
      <c r="I14" s="24" t="s">
        <v>31</v>
      </c>
      <c r="J14" s="9">
        <v>24</v>
      </c>
      <c r="K14" s="12">
        <f t="shared" si="1"/>
        <v>3.0729833546734953</v>
      </c>
      <c r="L14">
        <v>27</v>
      </c>
      <c r="M14" s="3">
        <f t="shared" si="2"/>
        <v>3.4571062740076828</v>
      </c>
      <c r="N14" s="3"/>
      <c r="O14" s="70"/>
      <c r="P14" s="24" t="s">
        <v>31</v>
      </c>
      <c r="Q14" s="9">
        <v>45</v>
      </c>
      <c r="R14" s="12">
        <f t="shared" si="3"/>
        <v>6.746626686656672</v>
      </c>
      <c r="S14">
        <v>47</v>
      </c>
      <c r="T14" s="3">
        <f t="shared" si="4"/>
        <v>7.0464767616191901</v>
      </c>
    </row>
    <row r="15" spans="2:20" ht="17.100000000000001" customHeight="1">
      <c r="B15" s="24" t="s">
        <v>32</v>
      </c>
      <c r="C15" s="9">
        <v>54</v>
      </c>
      <c r="D15" s="12">
        <f t="shared" si="5"/>
        <v>6.0606060606060606</v>
      </c>
      <c r="E15">
        <v>77</v>
      </c>
      <c r="F15" s="3">
        <f t="shared" si="6"/>
        <v>8.6419753086419746</v>
      </c>
      <c r="G15" s="3"/>
      <c r="H15" s="70"/>
      <c r="I15" s="24" t="s">
        <v>32</v>
      </c>
      <c r="J15" s="9">
        <v>23</v>
      </c>
      <c r="K15" s="12">
        <f t="shared" si="1"/>
        <v>2.9449423815620999</v>
      </c>
      <c r="L15">
        <v>33</v>
      </c>
      <c r="M15" s="3">
        <f t="shared" si="2"/>
        <v>4.225352112676056</v>
      </c>
      <c r="N15" s="3"/>
      <c r="O15" s="70"/>
      <c r="P15" s="24" t="s">
        <v>32</v>
      </c>
      <c r="Q15" s="9">
        <v>18</v>
      </c>
      <c r="R15" s="12">
        <f t="shared" si="3"/>
        <v>2.6986506746626686</v>
      </c>
      <c r="S15">
        <v>41</v>
      </c>
      <c r="T15" s="3">
        <f t="shared" si="4"/>
        <v>6.1469265367316339</v>
      </c>
    </row>
    <row r="16" spans="2:20" ht="17.100000000000001" customHeight="1">
      <c r="B16" s="24" t="s">
        <v>33</v>
      </c>
      <c r="C16" s="9">
        <v>12</v>
      </c>
      <c r="D16" s="12">
        <f t="shared" si="5"/>
        <v>1.3468013468013467</v>
      </c>
      <c r="E16">
        <v>14</v>
      </c>
      <c r="F16" s="3">
        <f t="shared" si="6"/>
        <v>1.5712682379349048</v>
      </c>
      <c r="G16" s="3"/>
      <c r="H16" s="70"/>
      <c r="I16" s="24" t="s">
        <v>33</v>
      </c>
      <c r="J16" s="9">
        <v>11</v>
      </c>
      <c r="K16" s="12">
        <f t="shared" si="1"/>
        <v>1.4084507042253522</v>
      </c>
      <c r="L16">
        <v>12</v>
      </c>
      <c r="M16" s="3">
        <f t="shared" si="2"/>
        <v>1.5364916773367476</v>
      </c>
      <c r="N16" s="3"/>
      <c r="O16" s="70"/>
      <c r="P16" s="24" t="s">
        <v>33</v>
      </c>
      <c r="Q16" s="9">
        <v>68</v>
      </c>
      <c r="R16" s="12">
        <f t="shared" si="3"/>
        <v>10.194902548725636</v>
      </c>
      <c r="S16">
        <v>34</v>
      </c>
      <c r="T16" s="3">
        <f t="shared" si="4"/>
        <v>5.0974512743628182</v>
      </c>
    </row>
    <row r="17" spans="2:20" ht="17.100000000000001" customHeight="1">
      <c r="B17" s="24" t="s">
        <v>34</v>
      </c>
      <c r="C17" s="9">
        <v>36</v>
      </c>
      <c r="D17" s="12">
        <f t="shared" si="5"/>
        <v>4.0404040404040407</v>
      </c>
      <c r="E17">
        <v>58</v>
      </c>
      <c r="F17" s="3">
        <f t="shared" si="6"/>
        <v>6.5095398428731759</v>
      </c>
      <c r="G17" s="3"/>
      <c r="H17" s="70"/>
      <c r="I17" s="24" t="s">
        <v>34</v>
      </c>
      <c r="J17" s="9">
        <v>20</v>
      </c>
      <c r="K17" s="12">
        <f t="shared" si="1"/>
        <v>2.5608194622279128</v>
      </c>
      <c r="L17">
        <v>17</v>
      </c>
      <c r="M17" s="3">
        <f t="shared" si="2"/>
        <v>2.1766965428937262</v>
      </c>
      <c r="N17" s="3"/>
      <c r="O17" s="70"/>
      <c r="P17" s="24" t="s">
        <v>34</v>
      </c>
      <c r="Q17" s="9">
        <v>80</v>
      </c>
      <c r="R17" s="12">
        <f t="shared" si="3"/>
        <v>11.994002998500749</v>
      </c>
      <c r="S17">
        <v>65</v>
      </c>
      <c r="T17" s="3">
        <f t="shared" si="4"/>
        <v>9.7451274362818587</v>
      </c>
    </row>
    <row r="18" spans="2:20" ht="17.100000000000001" customHeight="1">
      <c r="B18" s="24" t="s">
        <v>35</v>
      </c>
      <c r="C18" s="9">
        <v>0</v>
      </c>
      <c r="D18" s="12">
        <f t="shared" si="5"/>
        <v>0</v>
      </c>
      <c r="E18">
        <v>5</v>
      </c>
      <c r="F18" s="3">
        <f t="shared" si="6"/>
        <v>0.5611672278338945</v>
      </c>
      <c r="G18" s="3"/>
      <c r="H18" s="70"/>
      <c r="I18" s="24" t="s">
        <v>35</v>
      </c>
      <c r="J18" s="9">
        <v>1</v>
      </c>
      <c r="K18" s="12">
        <f t="shared" si="1"/>
        <v>0.12804097311139565</v>
      </c>
      <c r="L18">
        <v>1</v>
      </c>
      <c r="M18" s="3">
        <f t="shared" si="2"/>
        <v>0.12804097311139565</v>
      </c>
      <c r="N18" s="3"/>
      <c r="O18" s="70"/>
      <c r="P18" s="24" t="s">
        <v>35</v>
      </c>
      <c r="Q18" s="9">
        <v>11</v>
      </c>
      <c r="R18" s="12">
        <f t="shared" si="3"/>
        <v>1.6491754122938531</v>
      </c>
      <c r="S18">
        <v>12</v>
      </c>
      <c r="T18" s="3">
        <f t="shared" si="4"/>
        <v>1.7991004497751124</v>
      </c>
    </row>
    <row r="19" spans="2:20" ht="17.100000000000001" customHeight="1">
      <c r="B19" s="24" t="s">
        <v>36</v>
      </c>
      <c r="C19" s="9">
        <v>2</v>
      </c>
      <c r="D19" s="12">
        <f t="shared" si="5"/>
        <v>0.22446689113355783</v>
      </c>
      <c r="E19">
        <v>3</v>
      </c>
      <c r="F19" s="3">
        <f t="shared" si="6"/>
        <v>0.33670033670033667</v>
      </c>
      <c r="G19" s="3"/>
      <c r="H19" s="70"/>
      <c r="I19" s="24" t="s">
        <v>36</v>
      </c>
      <c r="J19" s="9">
        <v>2</v>
      </c>
      <c r="K19" s="12">
        <f t="shared" si="1"/>
        <v>0.25608194622279129</v>
      </c>
      <c r="L19">
        <v>2</v>
      </c>
      <c r="M19" s="3">
        <f t="shared" si="2"/>
        <v>0.25608194622279129</v>
      </c>
      <c r="N19" s="3"/>
      <c r="O19" s="70"/>
      <c r="P19" s="24" t="s">
        <v>36</v>
      </c>
      <c r="Q19" s="9">
        <v>11</v>
      </c>
      <c r="R19" s="12">
        <f t="shared" si="3"/>
        <v>1.6491754122938531</v>
      </c>
      <c r="S19">
        <v>18</v>
      </c>
      <c r="T19" s="3">
        <f t="shared" si="4"/>
        <v>2.6986506746626686</v>
      </c>
    </row>
    <row r="20" spans="2:20" ht="17.100000000000001" customHeight="1">
      <c r="B20" s="24" t="s">
        <v>37</v>
      </c>
      <c r="C20" s="9">
        <v>16</v>
      </c>
      <c r="D20" s="12">
        <f t="shared" si="5"/>
        <v>1.7957351290684627</v>
      </c>
      <c r="E20">
        <v>23</v>
      </c>
      <c r="F20" s="3">
        <f t="shared" si="6"/>
        <v>2.5813692480359149</v>
      </c>
      <c r="G20" s="3"/>
      <c r="H20" s="70"/>
      <c r="I20" s="24" t="s">
        <v>37</v>
      </c>
      <c r="J20" s="9">
        <v>12</v>
      </c>
      <c r="K20" s="12">
        <f t="shared" si="1"/>
        <v>1.5364916773367476</v>
      </c>
      <c r="L20">
        <v>7</v>
      </c>
      <c r="M20" s="3">
        <f t="shared" si="2"/>
        <v>0.89628681177976954</v>
      </c>
      <c r="N20" s="3"/>
      <c r="O20" s="70"/>
      <c r="P20" s="24" t="s">
        <v>37</v>
      </c>
      <c r="Q20" s="9">
        <v>37</v>
      </c>
      <c r="R20" s="12">
        <f t="shared" si="3"/>
        <v>5.5472263868065967</v>
      </c>
      <c r="S20">
        <v>32</v>
      </c>
      <c r="T20" s="3">
        <f t="shared" si="4"/>
        <v>4.7976011994003001</v>
      </c>
    </row>
    <row r="21" spans="2:20" ht="17.100000000000001" customHeight="1">
      <c r="B21" s="24" t="s">
        <v>38</v>
      </c>
      <c r="C21" s="9">
        <v>45</v>
      </c>
      <c r="D21" s="12">
        <f t="shared" si="5"/>
        <v>5.0505050505050502</v>
      </c>
      <c r="E21">
        <v>51</v>
      </c>
      <c r="F21" s="3">
        <f t="shared" si="6"/>
        <v>5.7239057239057241</v>
      </c>
      <c r="G21" s="3"/>
      <c r="H21" s="70"/>
      <c r="I21" s="24" t="s">
        <v>38</v>
      </c>
      <c r="J21" s="9">
        <v>17</v>
      </c>
      <c r="K21" s="12">
        <f t="shared" si="1"/>
        <v>2.1766965428937262</v>
      </c>
      <c r="L21">
        <v>37</v>
      </c>
      <c r="M21" s="3">
        <f t="shared" si="2"/>
        <v>4.7375160051216394</v>
      </c>
      <c r="N21" s="3"/>
      <c r="O21" s="70"/>
      <c r="P21" s="24" t="s">
        <v>38</v>
      </c>
      <c r="Q21" s="9">
        <v>25</v>
      </c>
      <c r="R21" s="12">
        <f t="shared" si="3"/>
        <v>3.7481259370314843</v>
      </c>
      <c r="S21">
        <v>39</v>
      </c>
      <c r="T21" s="3">
        <f t="shared" si="4"/>
        <v>5.8470764617691158</v>
      </c>
    </row>
    <row r="22" spans="2:20" ht="17.100000000000001" customHeight="1">
      <c r="B22" s="24" t="s">
        <v>39</v>
      </c>
      <c r="C22" s="9">
        <v>0</v>
      </c>
      <c r="D22" s="12">
        <f t="shared" si="5"/>
        <v>0</v>
      </c>
      <c r="E22">
        <v>0</v>
      </c>
      <c r="F22" s="3">
        <f t="shared" si="6"/>
        <v>0</v>
      </c>
      <c r="G22" s="3"/>
      <c r="H22" s="70"/>
      <c r="I22" s="24" t="s">
        <v>39</v>
      </c>
      <c r="J22" s="9">
        <v>0</v>
      </c>
      <c r="K22" s="12">
        <f t="shared" si="1"/>
        <v>0</v>
      </c>
      <c r="L22">
        <v>1</v>
      </c>
      <c r="M22" s="3">
        <f t="shared" si="2"/>
        <v>0.12804097311139565</v>
      </c>
      <c r="N22" s="3"/>
      <c r="O22" s="70"/>
      <c r="P22" s="24" t="s">
        <v>39</v>
      </c>
      <c r="Q22" s="9">
        <v>2</v>
      </c>
      <c r="R22" s="12">
        <f t="shared" si="3"/>
        <v>0.29985007496251875</v>
      </c>
      <c r="S22">
        <v>1</v>
      </c>
      <c r="T22" s="3">
        <f t="shared" si="4"/>
        <v>0.14992503748125938</v>
      </c>
    </row>
    <row r="23" spans="2:20" ht="17.100000000000001" customHeight="1">
      <c r="B23" s="24" t="s">
        <v>40</v>
      </c>
      <c r="C23" s="9">
        <v>1</v>
      </c>
      <c r="D23" s="12">
        <f t="shared" si="5"/>
        <v>0.11223344556677892</v>
      </c>
      <c r="E23">
        <v>3</v>
      </c>
      <c r="F23" s="3">
        <f t="shared" si="6"/>
        <v>0.33670033670033667</v>
      </c>
      <c r="G23" s="3"/>
      <c r="H23" s="70"/>
      <c r="I23" s="24" t="s">
        <v>40</v>
      </c>
      <c r="J23" s="9">
        <v>0</v>
      </c>
      <c r="K23" s="12">
        <f t="shared" si="1"/>
        <v>0</v>
      </c>
      <c r="L23">
        <v>0</v>
      </c>
      <c r="M23" s="3">
        <f t="shared" si="2"/>
        <v>0</v>
      </c>
      <c r="N23" s="3"/>
      <c r="O23" s="70"/>
      <c r="P23" s="24" t="s">
        <v>40</v>
      </c>
      <c r="Q23" s="9">
        <v>3</v>
      </c>
      <c r="R23" s="12">
        <f t="shared" si="3"/>
        <v>0.4497751124437781</v>
      </c>
      <c r="S23">
        <v>4</v>
      </c>
      <c r="T23" s="3">
        <f t="shared" si="4"/>
        <v>0.59970014992503751</v>
      </c>
    </row>
    <row r="24" spans="2:20" ht="17.100000000000001" customHeight="1">
      <c r="B24" s="24" t="s">
        <v>41</v>
      </c>
      <c r="C24" s="9">
        <v>0</v>
      </c>
      <c r="D24" s="12">
        <f t="shared" si="5"/>
        <v>0</v>
      </c>
      <c r="E24">
        <v>1</v>
      </c>
      <c r="F24" s="3">
        <f t="shared" si="6"/>
        <v>0.11223344556677892</v>
      </c>
      <c r="G24" s="3"/>
      <c r="H24" s="70"/>
      <c r="I24" s="24" t="s">
        <v>41</v>
      </c>
      <c r="J24" s="9">
        <v>0</v>
      </c>
      <c r="K24" s="12">
        <f t="shared" si="1"/>
        <v>0</v>
      </c>
      <c r="L24">
        <v>0</v>
      </c>
      <c r="M24" s="3">
        <f t="shared" si="2"/>
        <v>0</v>
      </c>
      <c r="N24" s="3"/>
      <c r="O24" s="70"/>
      <c r="P24" s="24" t="s">
        <v>41</v>
      </c>
      <c r="Q24" s="9">
        <v>0</v>
      </c>
      <c r="R24" s="12">
        <f t="shared" si="3"/>
        <v>0</v>
      </c>
      <c r="S24">
        <v>0</v>
      </c>
      <c r="T24" s="3">
        <f t="shared" si="4"/>
        <v>0</v>
      </c>
    </row>
    <row r="25" spans="2:20" ht="17.100000000000001" customHeight="1">
      <c r="B25" s="24" t="s">
        <v>42</v>
      </c>
      <c r="C25" s="9">
        <v>0</v>
      </c>
      <c r="D25" s="12">
        <f t="shared" si="5"/>
        <v>0</v>
      </c>
      <c r="E25">
        <v>0</v>
      </c>
      <c r="F25" s="3">
        <f t="shared" si="6"/>
        <v>0</v>
      </c>
      <c r="G25" s="3"/>
      <c r="H25" s="70"/>
      <c r="I25" s="24" t="s">
        <v>42</v>
      </c>
      <c r="J25" s="9">
        <v>0</v>
      </c>
      <c r="K25" s="12">
        <f t="shared" si="1"/>
        <v>0</v>
      </c>
      <c r="L25">
        <v>2</v>
      </c>
      <c r="M25" s="3">
        <f t="shared" si="2"/>
        <v>0.25608194622279129</v>
      </c>
      <c r="N25" s="3"/>
      <c r="O25" s="70"/>
      <c r="P25" s="24" t="s">
        <v>42</v>
      </c>
      <c r="Q25" s="9">
        <v>0</v>
      </c>
      <c r="R25" s="12">
        <f t="shared" si="3"/>
        <v>0</v>
      </c>
      <c r="S25">
        <v>0</v>
      </c>
      <c r="T25" s="3">
        <f t="shared" si="4"/>
        <v>0</v>
      </c>
    </row>
    <row r="26" spans="2:20" ht="17.100000000000001" customHeight="1">
      <c r="B26" s="24" t="s">
        <v>43</v>
      </c>
      <c r="C26" s="9">
        <v>15</v>
      </c>
      <c r="D26" s="12">
        <f t="shared" si="5"/>
        <v>1.6835016835016834</v>
      </c>
      <c r="E26">
        <v>9</v>
      </c>
      <c r="F26" s="3">
        <f t="shared" si="6"/>
        <v>1.0101010101010102</v>
      </c>
      <c r="G26" s="3"/>
      <c r="H26" s="70"/>
      <c r="I26" s="24" t="s">
        <v>43</v>
      </c>
      <c r="J26" s="9">
        <v>7</v>
      </c>
      <c r="K26" s="12">
        <f t="shared" si="1"/>
        <v>0.89628681177976954</v>
      </c>
      <c r="L26">
        <v>6</v>
      </c>
      <c r="M26" s="3">
        <f t="shared" si="2"/>
        <v>0.76824583866837381</v>
      </c>
      <c r="N26" s="3"/>
      <c r="O26" s="70"/>
      <c r="P26" s="24" t="s">
        <v>43</v>
      </c>
      <c r="Q26" s="9">
        <v>4</v>
      </c>
      <c r="R26" s="12">
        <f t="shared" si="3"/>
        <v>0.59970014992503751</v>
      </c>
      <c r="S26">
        <v>11</v>
      </c>
      <c r="T26" s="3">
        <f t="shared" si="4"/>
        <v>1.6491754122938531</v>
      </c>
    </row>
    <row r="27" spans="2:20" ht="17.100000000000001" customHeight="1">
      <c r="B27" s="24" t="s">
        <v>44</v>
      </c>
      <c r="C27" s="9">
        <v>8</v>
      </c>
      <c r="D27" s="12">
        <f t="shared" si="5"/>
        <v>0.89786756453423133</v>
      </c>
      <c r="E27">
        <v>4</v>
      </c>
      <c r="F27" s="3">
        <f t="shared" si="6"/>
        <v>0.44893378226711567</v>
      </c>
      <c r="G27" s="3"/>
      <c r="H27" s="70"/>
      <c r="I27" s="24" t="s">
        <v>44</v>
      </c>
      <c r="J27" s="9">
        <v>4</v>
      </c>
      <c r="K27" s="12">
        <f t="shared" si="1"/>
        <v>0.51216389244558258</v>
      </c>
      <c r="L27">
        <v>3</v>
      </c>
      <c r="M27" s="3">
        <f t="shared" si="2"/>
        <v>0.38412291933418691</v>
      </c>
      <c r="N27" s="3"/>
      <c r="O27" s="70"/>
      <c r="P27" s="24" t="s">
        <v>44</v>
      </c>
      <c r="Q27" s="9">
        <v>5</v>
      </c>
      <c r="R27" s="12">
        <f t="shared" si="3"/>
        <v>0.7496251874062968</v>
      </c>
      <c r="S27">
        <v>2</v>
      </c>
      <c r="T27" s="3">
        <f t="shared" si="4"/>
        <v>0.29985007496251875</v>
      </c>
    </row>
    <row r="28" spans="2:20" ht="17.100000000000001" customHeight="1">
      <c r="B28" s="24" t="s">
        <v>45</v>
      </c>
      <c r="C28" s="9">
        <v>166</v>
      </c>
      <c r="D28" s="12">
        <f t="shared" si="5"/>
        <v>18.630751964085299</v>
      </c>
      <c r="E28">
        <v>190</v>
      </c>
      <c r="F28" s="3">
        <f t="shared" si="6"/>
        <v>21.324354657687991</v>
      </c>
      <c r="G28" s="3"/>
      <c r="H28" s="70"/>
      <c r="I28" s="24" t="s">
        <v>45</v>
      </c>
      <c r="J28" s="9">
        <v>179</v>
      </c>
      <c r="K28" s="12">
        <f t="shared" si="1"/>
        <v>22.919334186939821</v>
      </c>
      <c r="L28">
        <v>146</v>
      </c>
      <c r="M28" s="3">
        <f t="shared" si="2"/>
        <v>18.693982074263765</v>
      </c>
      <c r="N28" s="3"/>
      <c r="O28" s="70"/>
      <c r="P28" s="24" t="s">
        <v>45</v>
      </c>
      <c r="Q28" s="9">
        <v>13</v>
      </c>
      <c r="R28" s="12">
        <f t="shared" si="3"/>
        <v>1.9490254872563717</v>
      </c>
      <c r="S28">
        <v>23</v>
      </c>
      <c r="T28" s="3">
        <f t="shared" si="4"/>
        <v>3.4482758620689653</v>
      </c>
    </row>
    <row r="29" spans="2:20" ht="17.100000000000001" customHeight="1">
      <c r="B29" s="24" t="s">
        <v>46</v>
      </c>
      <c r="C29" s="9">
        <v>2</v>
      </c>
      <c r="D29" s="12">
        <f t="shared" si="5"/>
        <v>0.22446689113355783</v>
      </c>
      <c r="E29">
        <v>13</v>
      </c>
      <c r="F29" s="3">
        <f t="shared" si="6"/>
        <v>1.4590347923681257</v>
      </c>
      <c r="G29" s="3"/>
      <c r="H29" s="70"/>
      <c r="I29" s="24" t="s">
        <v>46</v>
      </c>
      <c r="J29" s="9">
        <v>7</v>
      </c>
      <c r="K29" s="12">
        <f t="shared" si="1"/>
        <v>0.89628681177976954</v>
      </c>
      <c r="L29">
        <v>7</v>
      </c>
      <c r="M29" s="3">
        <f t="shared" si="2"/>
        <v>0.89628681177976954</v>
      </c>
      <c r="N29" s="3"/>
      <c r="O29" s="70"/>
      <c r="P29" s="24" t="s">
        <v>46</v>
      </c>
      <c r="Q29" s="9">
        <v>0</v>
      </c>
      <c r="R29" s="12">
        <f t="shared" si="3"/>
        <v>0</v>
      </c>
      <c r="S29">
        <v>0</v>
      </c>
      <c r="T29" s="3">
        <f t="shared" si="4"/>
        <v>0</v>
      </c>
    </row>
    <row r="30" spans="2:20" ht="17.100000000000001" customHeight="1">
      <c r="B30" s="24" t="s">
        <v>47</v>
      </c>
      <c r="C30" s="9">
        <v>20</v>
      </c>
      <c r="D30" s="12">
        <f t="shared" si="5"/>
        <v>2.244668911335578</v>
      </c>
      <c r="E30">
        <v>27</v>
      </c>
      <c r="F30" s="3">
        <f t="shared" si="6"/>
        <v>3.0303030303030303</v>
      </c>
      <c r="G30" s="3"/>
      <c r="H30" s="70"/>
      <c r="I30" s="24" t="s">
        <v>47</v>
      </c>
      <c r="J30" s="9">
        <v>95</v>
      </c>
      <c r="K30" s="12">
        <f t="shared" si="1"/>
        <v>12.163892445582587</v>
      </c>
      <c r="L30">
        <v>27</v>
      </c>
      <c r="M30" s="3">
        <f t="shared" si="2"/>
        <v>3.4571062740076828</v>
      </c>
      <c r="N30" s="3"/>
      <c r="O30" s="70"/>
      <c r="P30" s="24" t="s">
        <v>47</v>
      </c>
      <c r="Q30" s="9">
        <v>2</v>
      </c>
      <c r="R30" s="12">
        <f t="shared" si="3"/>
        <v>0.29985007496251875</v>
      </c>
      <c r="S30">
        <v>4</v>
      </c>
      <c r="T30" s="3">
        <f t="shared" si="4"/>
        <v>0.59970014992503751</v>
      </c>
    </row>
    <row r="31" spans="2:20" ht="17.100000000000001" customHeight="1">
      <c r="B31" s="24" t="s">
        <v>48</v>
      </c>
      <c r="C31" s="9">
        <v>3</v>
      </c>
      <c r="D31" s="12">
        <f t="shared" si="5"/>
        <v>0.33670033670033667</v>
      </c>
      <c r="E31">
        <v>4</v>
      </c>
      <c r="F31" s="3">
        <f t="shared" si="6"/>
        <v>0.44893378226711567</v>
      </c>
      <c r="G31" s="3"/>
      <c r="H31" s="70"/>
      <c r="I31" s="24" t="s">
        <v>48</v>
      </c>
      <c r="J31" s="9">
        <v>8</v>
      </c>
      <c r="K31" s="12">
        <f t="shared" si="1"/>
        <v>1.0243277848911652</v>
      </c>
      <c r="L31">
        <v>11</v>
      </c>
      <c r="M31" s="3">
        <f t="shared" si="2"/>
        <v>1.4084507042253522</v>
      </c>
      <c r="N31" s="3"/>
      <c r="O31" s="70"/>
      <c r="P31" s="24" t="s">
        <v>48</v>
      </c>
      <c r="Q31" s="9">
        <v>0</v>
      </c>
      <c r="R31" s="12">
        <f t="shared" si="3"/>
        <v>0</v>
      </c>
      <c r="S31">
        <v>0</v>
      </c>
      <c r="T31" s="3">
        <f t="shared" si="4"/>
        <v>0</v>
      </c>
    </row>
    <row r="32" spans="2:20" ht="17.100000000000001" customHeight="1">
      <c r="B32" s="24" t="s">
        <v>49</v>
      </c>
      <c r="C32" s="9">
        <v>0</v>
      </c>
      <c r="D32" s="12">
        <f t="shared" si="5"/>
        <v>0</v>
      </c>
      <c r="E32">
        <v>1</v>
      </c>
      <c r="F32" s="3">
        <f t="shared" si="6"/>
        <v>0.11223344556677892</v>
      </c>
      <c r="G32" s="3"/>
      <c r="H32" s="70"/>
      <c r="I32" s="24" t="s">
        <v>49</v>
      </c>
      <c r="J32" s="9">
        <v>1</v>
      </c>
      <c r="K32" s="12">
        <f t="shared" si="1"/>
        <v>0.12804097311139565</v>
      </c>
      <c r="L32">
        <v>3</v>
      </c>
      <c r="M32" s="3">
        <f t="shared" si="2"/>
        <v>0.38412291933418691</v>
      </c>
      <c r="N32" s="3"/>
      <c r="O32" s="70"/>
      <c r="P32" s="24" t="s">
        <v>49</v>
      </c>
      <c r="Q32" s="9">
        <v>0</v>
      </c>
      <c r="R32" s="12">
        <f t="shared" si="3"/>
        <v>0</v>
      </c>
      <c r="S32">
        <v>0</v>
      </c>
      <c r="T32" s="3">
        <f t="shared" si="4"/>
        <v>0</v>
      </c>
    </row>
    <row r="33" spans="2:20" ht="17.100000000000001" customHeight="1">
      <c r="B33" s="24" t="s">
        <v>50</v>
      </c>
      <c r="C33" s="9">
        <v>0</v>
      </c>
      <c r="D33" s="12">
        <f t="shared" si="5"/>
        <v>0</v>
      </c>
      <c r="E33">
        <v>6</v>
      </c>
      <c r="F33" s="3">
        <f t="shared" si="6"/>
        <v>0.67340067340067333</v>
      </c>
      <c r="G33" s="3"/>
      <c r="H33" s="70"/>
      <c r="I33" s="24" t="s">
        <v>131</v>
      </c>
      <c r="J33" s="9">
        <v>4</v>
      </c>
      <c r="K33" s="12">
        <f t="shared" si="1"/>
        <v>0.51216389244558258</v>
      </c>
      <c r="L33">
        <v>8</v>
      </c>
      <c r="M33" s="3">
        <f t="shared" si="2"/>
        <v>1.0243277848911652</v>
      </c>
      <c r="N33" s="3"/>
      <c r="O33" s="70"/>
      <c r="P33" s="24" t="s">
        <v>131</v>
      </c>
      <c r="Q33" s="9">
        <v>0</v>
      </c>
      <c r="R33" s="12">
        <f t="shared" si="3"/>
        <v>0</v>
      </c>
      <c r="S33">
        <v>1</v>
      </c>
      <c r="T33" s="3">
        <f t="shared" si="4"/>
        <v>0.14992503748125938</v>
      </c>
    </row>
    <row r="34" spans="2:20" ht="17.100000000000001" customHeight="1">
      <c r="B34" s="24" t="s">
        <v>51</v>
      </c>
      <c r="C34" s="9">
        <v>2</v>
      </c>
      <c r="D34" s="12">
        <f t="shared" si="5"/>
        <v>0.22446689113355783</v>
      </c>
      <c r="E34">
        <v>2</v>
      </c>
      <c r="F34" s="3">
        <f t="shared" si="6"/>
        <v>0.22446689113355783</v>
      </c>
      <c r="G34" s="3"/>
      <c r="H34" s="70"/>
      <c r="I34" s="24" t="s">
        <v>51</v>
      </c>
      <c r="J34" s="9">
        <v>4</v>
      </c>
      <c r="K34" s="12">
        <f t="shared" si="1"/>
        <v>0.51216389244558258</v>
      </c>
      <c r="L34">
        <v>8</v>
      </c>
      <c r="M34" s="3">
        <f t="shared" si="2"/>
        <v>1.0243277848911652</v>
      </c>
      <c r="N34" s="3"/>
      <c r="O34" s="70"/>
      <c r="P34" s="24" t="s">
        <v>51</v>
      </c>
      <c r="Q34" s="9">
        <v>0</v>
      </c>
      <c r="R34" s="12">
        <f t="shared" si="3"/>
        <v>0</v>
      </c>
      <c r="S34">
        <v>0</v>
      </c>
      <c r="T34" s="3">
        <f t="shared" si="4"/>
        <v>0</v>
      </c>
    </row>
    <row r="35" spans="2:20" ht="17.100000000000001" customHeight="1">
      <c r="B35" s="24" t="s">
        <v>52</v>
      </c>
      <c r="C35" s="9">
        <v>9</v>
      </c>
      <c r="D35" s="12">
        <f t="shared" si="5"/>
        <v>1.0101010101010102</v>
      </c>
      <c r="E35">
        <v>12</v>
      </c>
      <c r="F35" s="3">
        <f t="shared" si="6"/>
        <v>1.3468013468013467</v>
      </c>
      <c r="G35" s="3"/>
      <c r="H35" s="70"/>
      <c r="I35" s="24" t="s">
        <v>52</v>
      </c>
      <c r="J35" s="9">
        <v>31</v>
      </c>
      <c r="K35" s="12">
        <f t="shared" si="1"/>
        <v>3.9692701664532648</v>
      </c>
      <c r="L35">
        <v>14</v>
      </c>
      <c r="M35" s="3">
        <f t="shared" si="2"/>
        <v>1.7925736235595391</v>
      </c>
      <c r="N35" s="3"/>
      <c r="O35" s="70"/>
      <c r="P35" s="24" t="s">
        <v>52</v>
      </c>
      <c r="Q35" s="9">
        <v>3</v>
      </c>
      <c r="R35" s="12">
        <f t="shared" si="3"/>
        <v>0.4497751124437781</v>
      </c>
      <c r="S35">
        <v>0</v>
      </c>
      <c r="T35" s="3">
        <f t="shared" si="4"/>
        <v>0</v>
      </c>
    </row>
    <row r="36" spans="2:20" ht="17.100000000000001" customHeight="1">
      <c r="B36" s="24" t="s">
        <v>53</v>
      </c>
      <c r="C36" s="9">
        <v>4</v>
      </c>
      <c r="D36" s="12">
        <f t="shared" si="5"/>
        <v>0.44893378226711567</v>
      </c>
      <c r="E36">
        <v>16</v>
      </c>
      <c r="F36" s="3">
        <f t="shared" si="6"/>
        <v>1.7957351290684627</v>
      </c>
      <c r="G36" s="3"/>
      <c r="H36" s="70"/>
      <c r="I36" s="24" t="s">
        <v>53</v>
      </c>
      <c r="J36" s="9">
        <v>51</v>
      </c>
      <c r="K36" s="12">
        <f t="shared" si="1"/>
        <v>6.5300896286811776</v>
      </c>
      <c r="L36">
        <v>51</v>
      </c>
      <c r="M36" s="3">
        <f t="shared" si="2"/>
        <v>6.5300896286811776</v>
      </c>
      <c r="N36" s="3"/>
      <c r="O36" s="70"/>
      <c r="P36" s="24" t="s">
        <v>53</v>
      </c>
      <c r="Q36" s="9">
        <v>0</v>
      </c>
      <c r="R36" s="12">
        <f t="shared" si="3"/>
        <v>0</v>
      </c>
      <c r="S36">
        <v>2</v>
      </c>
      <c r="T36" s="3">
        <f t="shared" si="4"/>
        <v>0.29985007496251875</v>
      </c>
    </row>
    <row r="37" spans="2:20" ht="17.100000000000001" customHeight="1">
      <c r="B37" s="24" t="s">
        <v>54</v>
      </c>
      <c r="C37" s="9">
        <v>0</v>
      </c>
      <c r="D37" s="12">
        <f t="shared" si="5"/>
        <v>0</v>
      </c>
      <c r="E37">
        <v>0</v>
      </c>
      <c r="F37" s="3">
        <f t="shared" si="6"/>
        <v>0</v>
      </c>
      <c r="G37" s="3"/>
      <c r="H37" s="70"/>
      <c r="I37" s="24" t="s">
        <v>132</v>
      </c>
      <c r="J37" s="9">
        <v>0</v>
      </c>
      <c r="K37" s="12">
        <f t="shared" si="1"/>
        <v>0</v>
      </c>
      <c r="L37">
        <v>2</v>
      </c>
      <c r="M37" s="3">
        <f t="shared" si="2"/>
        <v>0.25608194622279129</v>
      </c>
      <c r="N37" s="3"/>
      <c r="O37" s="70"/>
      <c r="P37" s="24" t="s">
        <v>132</v>
      </c>
      <c r="Q37" s="9">
        <v>0</v>
      </c>
      <c r="R37" s="12">
        <f t="shared" si="3"/>
        <v>0</v>
      </c>
      <c r="S37">
        <v>0</v>
      </c>
      <c r="T37" s="3">
        <f t="shared" si="4"/>
        <v>0</v>
      </c>
    </row>
    <row r="38" spans="2:20" ht="17.100000000000001" customHeight="1">
      <c r="B38" s="24" t="s">
        <v>55</v>
      </c>
      <c r="C38" s="9">
        <v>4</v>
      </c>
      <c r="D38" s="12">
        <f t="shared" si="5"/>
        <v>0.44893378226711567</v>
      </c>
      <c r="E38">
        <v>1</v>
      </c>
      <c r="F38" s="3">
        <f t="shared" si="6"/>
        <v>0.11223344556677892</v>
      </c>
      <c r="G38" s="3"/>
      <c r="H38" s="70"/>
      <c r="I38" s="24" t="s">
        <v>55</v>
      </c>
      <c r="J38" s="9">
        <v>4</v>
      </c>
      <c r="K38" s="12">
        <f t="shared" si="1"/>
        <v>0.51216389244558258</v>
      </c>
      <c r="L38">
        <v>2</v>
      </c>
      <c r="M38" s="3">
        <f t="shared" si="2"/>
        <v>0.25608194622279129</v>
      </c>
      <c r="N38" s="3"/>
      <c r="O38" s="70"/>
      <c r="P38" s="24" t="s">
        <v>55</v>
      </c>
      <c r="Q38" s="9">
        <v>0</v>
      </c>
      <c r="R38" s="12">
        <f t="shared" si="3"/>
        <v>0</v>
      </c>
      <c r="S38">
        <v>1</v>
      </c>
      <c r="T38" s="3">
        <f t="shared" si="4"/>
        <v>0.14992503748125938</v>
      </c>
    </row>
    <row r="39" spans="2:20" ht="17.100000000000001" customHeight="1">
      <c r="B39" s="24" t="s">
        <v>56</v>
      </c>
      <c r="C39" s="9">
        <v>2</v>
      </c>
      <c r="D39" s="12">
        <f t="shared" si="5"/>
        <v>0.22446689113355783</v>
      </c>
      <c r="E39">
        <v>2</v>
      </c>
      <c r="F39" s="3">
        <f t="shared" si="6"/>
        <v>0.22446689113355783</v>
      </c>
      <c r="G39" s="3"/>
      <c r="H39" s="70"/>
      <c r="I39" s="24" t="s">
        <v>56</v>
      </c>
      <c r="J39" s="9">
        <v>2</v>
      </c>
      <c r="K39" s="12">
        <f t="shared" si="1"/>
        <v>0.25608194622279129</v>
      </c>
      <c r="L39">
        <v>8</v>
      </c>
      <c r="M39" s="3">
        <f t="shared" si="2"/>
        <v>1.0243277848911652</v>
      </c>
      <c r="N39" s="3"/>
      <c r="O39" s="70"/>
      <c r="P39" s="24" t="s">
        <v>56</v>
      </c>
      <c r="Q39" s="9">
        <v>0</v>
      </c>
      <c r="R39" s="12">
        <f t="shared" si="3"/>
        <v>0</v>
      </c>
      <c r="S39">
        <v>0</v>
      </c>
      <c r="T39" s="3">
        <f t="shared" si="4"/>
        <v>0</v>
      </c>
    </row>
    <row r="40" spans="2:20" ht="17.100000000000001" customHeight="1">
      <c r="B40" s="24" t="s">
        <v>57</v>
      </c>
      <c r="C40" s="9">
        <v>0</v>
      </c>
      <c r="D40" s="12">
        <f t="shared" si="5"/>
        <v>0</v>
      </c>
      <c r="E40">
        <v>0</v>
      </c>
      <c r="F40" s="3">
        <f t="shared" si="6"/>
        <v>0</v>
      </c>
      <c r="G40" s="3"/>
      <c r="H40" s="70"/>
      <c r="I40" s="24" t="s">
        <v>57</v>
      </c>
      <c r="J40" s="9">
        <v>2</v>
      </c>
      <c r="K40" s="12">
        <f t="shared" si="1"/>
        <v>0.25608194622279129</v>
      </c>
      <c r="L40">
        <v>1</v>
      </c>
      <c r="M40" s="3">
        <f t="shared" si="2"/>
        <v>0.12804097311139565</v>
      </c>
      <c r="N40" s="3"/>
      <c r="O40" s="70"/>
      <c r="P40" s="24" t="s">
        <v>57</v>
      </c>
      <c r="Q40" s="9">
        <v>0</v>
      </c>
      <c r="R40" s="12">
        <f t="shared" si="3"/>
        <v>0</v>
      </c>
      <c r="S40">
        <v>0</v>
      </c>
      <c r="T40" s="3">
        <f t="shared" si="4"/>
        <v>0</v>
      </c>
    </row>
    <row r="41" spans="2:20" ht="17.100000000000001" customHeight="1">
      <c r="B41" s="24" t="s">
        <v>58</v>
      </c>
      <c r="C41" s="9">
        <v>0</v>
      </c>
      <c r="D41" s="12">
        <f t="shared" si="5"/>
        <v>0</v>
      </c>
      <c r="E41">
        <v>0</v>
      </c>
      <c r="F41" s="3">
        <f t="shared" si="6"/>
        <v>0</v>
      </c>
      <c r="G41" s="3"/>
      <c r="H41" s="70"/>
      <c r="I41" s="24" t="s">
        <v>58</v>
      </c>
      <c r="J41" s="9">
        <v>0</v>
      </c>
      <c r="K41" s="12">
        <f t="shared" si="1"/>
        <v>0</v>
      </c>
      <c r="L41">
        <v>1</v>
      </c>
      <c r="M41" s="3">
        <f t="shared" si="2"/>
        <v>0.12804097311139565</v>
      </c>
      <c r="N41" s="3"/>
      <c r="O41" s="70"/>
      <c r="P41" s="24" t="s">
        <v>58</v>
      </c>
      <c r="Q41" s="9">
        <v>0</v>
      </c>
      <c r="R41" s="12">
        <f t="shared" si="3"/>
        <v>0</v>
      </c>
      <c r="S41">
        <v>0</v>
      </c>
      <c r="T41" s="3">
        <f t="shared" si="4"/>
        <v>0</v>
      </c>
    </row>
    <row r="42" spans="2:20" ht="17.100000000000001" customHeight="1">
      <c r="B42" s="24" t="s">
        <v>59</v>
      </c>
      <c r="C42" s="9">
        <v>3</v>
      </c>
      <c r="D42" s="12">
        <f t="shared" si="5"/>
        <v>0.33670033670033667</v>
      </c>
      <c r="E42">
        <v>3</v>
      </c>
      <c r="F42" s="3">
        <f t="shared" si="6"/>
        <v>0.33670033670033667</v>
      </c>
      <c r="G42" s="3"/>
      <c r="H42" s="70"/>
      <c r="I42" s="24" t="s">
        <v>59</v>
      </c>
      <c r="J42" s="9">
        <v>20</v>
      </c>
      <c r="K42" s="12">
        <f t="shared" si="1"/>
        <v>2.5608194622279128</v>
      </c>
      <c r="L42">
        <v>18</v>
      </c>
      <c r="M42" s="3">
        <f t="shared" si="2"/>
        <v>2.3047375160051216</v>
      </c>
      <c r="N42" s="3"/>
      <c r="O42" s="70"/>
      <c r="P42" s="24" t="s">
        <v>59</v>
      </c>
      <c r="Q42" s="9">
        <v>0</v>
      </c>
      <c r="R42" s="12">
        <f t="shared" si="3"/>
        <v>0</v>
      </c>
      <c r="S42">
        <v>0</v>
      </c>
      <c r="T42" s="3">
        <f t="shared" si="4"/>
        <v>0</v>
      </c>
    </row>
    <row r="43" spans="2:20" ht="17.100000000000001" customHeight="1">
      <c r="B43" s="24" t="s">
        <v>60</v>
      </c>
      <c r="C43" s="9">
        <v>0</v>
      </c>
      <c r="D43" s="12">
        <f t="shared" si="5"/>
        <v>0</v>
      </c>
      <c r="E43">
        <v>0</v>
      </c>
      <c r="F43" s="3">
        <f t="shared" si="6"/>
        <v>0</v>
      </c>
      <c r="G43" s="3"/>
      <c r="H43" s="70"/>
      <c r="I43" s="24" t="s">
        <v>60</v>
      </c>
      <c r="J43" s="9">
        <v>1</v>
      </c>
      <c r="K43" s="12">
        <f t="shared" si="1"/>
        <v>0.12804097311139565</v>
      </c>
      <c r="L43">
        <v>2</v>
      </c>
      <c r="M43" s="3">
        <f t="shared" si="2"/>
        <v>0.25608194622279129</v>
      </c>
      <c r="N43" s="3"/>
      <c r="O43" s="70"/>
      <c r="P43" s="24" t="s">
        <v>60</v>
      </c>
      <c r="Q43" s="9">
        <v>0</v>
      </c>
      <c r="R43" s="12">
        <f t="shared" si="3"/>
        <v>0</v>
      </c>
      <c r="S43">
        <v>0</v>
      </c>
      <c r="T43" s="3">
        <f t="shared" si="4"/>
        <v>0</v>
      </c>
    </row>
    <row r="44" spans="2:20" ht="17.100000000000001" customHeight="1">
      <c r="B44" s="24" t="s">
        <v>61</v>
      </c>
      <c r="C44" s="9">
        <v>9</v>
      </c>
      <c r="D44" s="12">
        <f t="shared" si="5"/>
        <v>1.0101010101010102</v>
      </c>
      <c r="E44">
        <v>4</v>
      </c>
      <c r="F44" s="3">
        <f t="shared" si="6"/>
        <v>0.44893378226711567</v>
      </c>
      <c r="G44" s="3"/>
      <c r="H44" s="70"/>
      <c r="I44" s="24" t="s">
        <v>61</v>
      </c>
      <c r="J44" s="9">
        <v>19</v>
      </c>
      <c r="K44" s="12">
        <f t="shared" si="1"/>
        <v>2.4327784891165174</v>
      </c>
      <c r="L44">
        <v>12</v>
      </c>
      <c r="M44" s="3">
        <f t="shared" si="2"/>
        <v>1.5364916773367476</v>
      </c>
      <c r="N44" s="3"/>
      <c r="O44" s="70"/>
      <c r="P44" s="24" t="s">
        <v>61</v>
      </c>
      <c r="Q44" s="9">
        <v>2</v>
      </c>
      <c r="R44" s="12">
        <f t="shared" si="3"/>
        <v>0.29985007496251875</v>
      </c>
      <c r="S44">
        <v>4</v>
      </c>
      <c r="T44" s="3">
        <f t="shared" si="4"/>
        <v>0.59970014992503751</v>
      </c>
    </row>
    <row r="45" spans="2:20" ht="17.100000000000001" customHeight="1">
      <c r="B45" s="24" t="s">
        <v>1</v>
      </c>
      <c r="C45" s="9">
        <v>14</v>
      </c>
      <c r="D45" s="12">
        <f t="shared" si="5"/>
        <v>1.5712682379349048</v>
      </c>
      <c r="E45">
        <v>236</v>
      </c>
      <c r="F45" s="3">
        <f t="shared" si="6"/>
        <v>26.487093153759822</v>
      </c>
      <c r="G45" s="3"/>
      <c r="H45" s="70"/>
      <c r="I45" s="24" t="s">
        <v>1</v>
      </c>
      <c r="J45" s="9">
        <v>14</v>
      </c>
      <c r="K45" s="12">
        <f t="shared" si="1"/>
        <v>1.7925736235595391</v>
      </c>
      <c r="L45">
        <v>272</v>
      </c>
      <c r="M45" s="3">
        <f t="shared" si="2"/>
        <v>34.827144686299619</v>
      </c>
      <c r="N45" s="3"/>
      <c r="O45" s="70"/>
      <c r="P45" s="24" t="s">
        <v>1</v>
      </c>
      <c r="Q45" s="9">
        <v>10</v>
      </c>
      <c r="R45" s="12">
        <f t="shared" si="3"/>
        <v>1.4992503748125936</v>
      </c>
      <c r="S45">
        <v>310</v>
      </c>
      <c r="T45" s="3">
        <f t="shared" si="4"/>
        <v>46.476761619190405</v>
      </c>
    </row>
    <row r="46" spans="2:20" ht="17.100000000000001" customHeight="1">
      <c r="B46" s="36" t="s">
        <v>2</v>
      </c>
      <c r="C46" s="13">
        <f>SUM(C13:C45)</f>
        <v>891</v>
      </c>
      <c r="D46" s="14">
        <f t="shared" si="5"/>
        <v>100</v>
      </c>
      <c r="E46" s="15">
        <f>SUM(E13:E45)</f>
        <v>893</v>
      </c>
      <c r="F46" s="6">
        <f t="shared" si="6"/>
        <v>100.22446689113356</v>
      </c>
      <c r="G46" s="7"/>
      <c r="H46" s="70"/>
      <c r="I46" s="36" t="s">
        <v>2</v>
      </c>
      <c r="J46" s="13">
        <f>SUM(J13:J45)</f>
        <v>781</v>
      </c>
      <c r="K46" s="14">
        <f t="shared" si="1"/>
        <v>100</v>
      </c>
      <c r="L46" s="13">
        <f>SUM(L13:L45)</f>
        <v>784</v>
      </c>
      <c r="M46" s="6">
        <f t="shared" si="2"/>
        <v>100.38412291933419</v>
      </c>
      <c r="N46" s="7"/>
      <c r="O46" s="70"/>
      <c r="P46" s="36" t="s">
        <v>2</v>
      </c>
      <c r="Q46" s="13">
        <f>SUM(Q13:Q45)</f>
        <v>669</v>
      </c>
      <c r="R46" s="14">
        <f t="shared" si="3"/>
        <v>100.29985007496252</v>
      </c>
      <c r="S46" s="15">
        <f>SUM(S13:S45)</f>
        <v>668</v>
      </c>
      <c r="T46" s="6">
        <f t="shared" si="4"/>
        <v>100.14992503748125</v>
      </c>
    </row>
    <row r="47" spans="2:20" ht="17.100000000000001" customHeight="1">
      <c r="B47" s="24" t="s">
        <v>160</v>
      </c>
      <c r="C47" s="16"/>
      <c r="D47" s="16"/>
      <c r="E47" s="16"/>
      <c r="F47" s="16"/>
      <c r="G47" s="16"/>
      <c r="I47" s="24" t="s">
        <v>160</v>
      </c>
      <c r="J47"/>
      <c r="P47" s="24" t="s">
        <v>160</v>
      </c>
    </row>
    <row r="48" spans="2:20" ht="18" customHeight="1">
      <c r="B48" s="43"/>
      <c r="C48" s="17"/>
      <c r="D48" s="17"/>
      <c r="E48" s="17"/>
      <c r="F48" s="17"/>
      <c r="G48" s="17"/>
    </row>
    <row r="49" spans="2:16" ht="18" customHeight="1">
      <c r="B49" s="18"/>
      <c r="C49" s="17"/>
      <c r="D49" s="17"/>
      <c r="E49" s="17"/>
      <c r="F49" s="17"/>
      <c r="G49" s="17"/>
      <c r="J49" s="25"/>
    </row>
    <row r="50" spans="2:16" ht="18" customHeight="1">
      <c r="B50" s="43"/>
      <c r="C50" s="17"/>
      <c r="D50" s="17"/>
      <c r="E50" s="17"/>
      <c r="F50" s="17"/>
      <c r="G50" s="17"/>
    </row>
    <row r="51" spans="2:16" ht="18" customHeight="1">
      <c r="B51" s="18"/>
      <c r="C51" s="16"/>
      <c r="D51" s="16"/>
      <c r="E51" s="16"/>
    </row>
    <row r="52" spans="2:16" ht="18" customHeight="1">
      <c r="C52" s="16"/>
      <c r="D52" s="16"/>
      <c r="E52" s="16"/>
      <c r="F52" s="16"/>
      <c r="G52" s="16"/>
    </row>
    <row r="53" spans="2:16" ht="18" customHeight="1"/>
    <row r="54" spans="2:16" ht="18" customHeight="1">
      <c r="H54" s="25"/>
      <c r="J54"/>
      <c r="P54"/>
    </row>
    <row r="55" spans="2:16" ht="18" customHeight="1">
      <c r="J55"/>
      <c r="P55"/>
    </row>
    <row r="56" spans="2:16" ht="18" customHeight="1">
      <c r="J56"/>
      <c r="P56"/>
    </row>
    <row r="57" spans="2:16" ht="18" customHeight="1">
      <c r="J57"/>
      <c r="P57"/>
    </row>
    <row r="58" spans="2:16" ht="18" customHeight="1">
      <c r="J58"/>
      <c r="P58"/>
    </row>
    <row r="59" spans="2:16" ht="18" customHeight="1">
      <c r="J59"/>
      <c r="P59"/>
    </row>
    <row r="60" spans="2:16" ht="18" customHeight="1">
      <c r="J60"/>
      <c r="P60"/>
    </row>
    <row r="61" spans="2:16" ht="18" customHeight="1">
      <c r="J61"/>
      <c r="P61"/>
    </row>
    <row r="62" spans="2:16" ht="18" customHeight="1">
      <c r="J62"/>
      <c r="P62"/>
    </row>
    <row r="63" spans="2:16" ht="18" customHeight="1">
      <c r="J63"/>
      <c r="P63"/>
    </row>
    <row r="64" spans="2:16" ht="18" customHeight="1">
      <c r="J64"/>
      <c r="P64"/>
    </row>
    <row r="65" spans="10:16" ht="18" customHeight="1">
      <c r="J65"/>
      <c r="P65"/>
    </row>
    <row r="66" spans="10:16" ht="18" customHeight="1">
      <c r="J66"/>
      <c r="P66"/>
    </row>
    <row r="67" spans="10:16" ht="18" customHeight="1">
      <c r="J67"/>
      <c r="P67"/>
    </row>
    <row r="68" spans="10:16" ht="18" customHeight="1">
      <c r="J68"/>
      <c r="P68"/>
    </row>
    <row r="69" spans="10:16" ht="18" customHeight="1">
      <c r="J69"/>
      <c r="P69"/>
    </row>
    <row r="70" spans="10:16" ht="18" customHeight="1">
      <c r="J70"/>
      <c r="P70"/>
    </row>
    <row r="71" spans="10:16" ht="18" customHeight="1">
      <c r="J71"/>
      <c r="P71"/>
    </row>
    <row r="72" spans="10:16" ht="18" customHeight="1">
      <c r="J72"/>
      <c r="P72"/>
    </row>
    <row r="73" spans="10:16" ht="18" customHeight="1">
      <c r="J73"/>
      <c r="P73"/>
    </row>
    <row r="74" spans="10:16" ht="18" customHeight="1">
      <c r="J74"/>
      <c r="P74"/>
    </row>
    <row r="75" spans="10:16" ht="18" customHeight="1">
      <c r="J75"/>
      <c r="P75"/>
    </row>
    <row r="76" spans="10:16" ht="18" customHeight="1">
      <c r="J76"/>
      <c r="P76"/>
    </row>
    <row r="77" spans="10:16" ht="18" customHeight="1">
      <c r="J77"/>
      <c r="P77"/>
    </row>
    <row r="78" spans="10:16" ht="18" customHeight="1">
      <c r="J78"/>
      <c r="P78"/>
    </row>
    <row r="79" spans="10:16" ht="18" customHeight="1">
      <c r="J79"/>
      <c r="P79"/>
    </row>
    <row r="80" spans="10:16" ht="18" customHeight="1">
      <c r="J80"/>
      <c r="P80"/>
    </row>
    <row r="81" spans="10:16" ht="18" customHeight="1">
      <c r="J81"/>
      <c r="P81"/>
    </row>
    <row r="82" spans="10:16" ht="18" customHeight="1">
      <c r="J82"/>
      <c r="P82"/>
    </row>
    <row r="83" spans="10:16" ht="18" customHeight="1">
      <c r="J83"/>
      <c r="P83"/>
    </row>
    <row r="84" spans="10:16" ht="18" customHeight="1">
      <c r="J84"/>
      <c r="P84"/>
    </row>
    <row r="85" spans="10:16" ht="18" customHeight="1">
      <c r="J85"/>
      <c r="P85"/>
    </row>
    <row r="86" spans="10:16" ht="18" customHeight="1">
      <c r="J86"/>
      <c r="P86"/>
    </row>
    <row r="87" spans="10:16" ht="18" customHeight="1">
      <c r="J87"/>
      <c r="P87"/>
    </row>
    <row r="88" spans="10:16" ht="18" customHeight="1">
      <c r="J88"/>
      <c r="P88"/>
    </row>
    <row r="89" spans="10:16" ht="18" customHeight="1">
      <c r="J89"/>
      <c r="P89"/>
    </row>
    <row r="90" spans="10:16" ht="18" customHeight="1">
      <c r="J90"/>
      <c r="P90"/>
    </row>
    <row r="91" spans="10:16" ht="18" customHeight="1">
      <c r="J91"/>
      <c r="P91"/>
    </row>
    <row r="92" spans="10:16" ht="18" customHeight="1">
      <c r="J92"/>
      <c r="P92"/>
    </row>
    <row r="93" spans="10:16" ht="18" customHeight="1">
      <c r="J93"/>
      <c r="P93"/>
    </row>
    <row r="94" spans="10:16" ht="18" customHeight="1">
      <c r="J94"/>
      <c r="P94"/>
    </row>
    <row r="95" spans="10:16" ht="18" customHeight="1">
      <c r="J95"/>
      <c r="P95"/>
    </row>
    <row r="96" spans="10:16" ht="18" customHeight="1">
      <c r="J96"/>
      <c r="P96"/>
    </row>
    <row r="97" spans="8:16" ht="18" customHeight="1"/>
    <row r="98" spans="8:16" ht="18" customHeight="1"/>
    <row r="99" spans="8:16" ht="18" customHeight="1"/>
    <row r="100" spans="8:16" ht="18" customHeight="1"/>
    <row r="101" spans="8:16" ht="18" customHeight="1"/>
    <row r="102" spans="8:16" ht="18" customHeight="1">
      <c r="J102"/>
      <c r="P102"/>
    </row>
    <row r="103" spans="8:16" ht="18" customHeight="1">
      <c r="H103" s="25"/>
      <c r="J103"/>
      <c r="P103"/>
    </row>
    <row r="104" spans="8:16" ht="18" customHeight="1">
      <c r="J104"/>
      <c r="P104"/>
    </row>
    <row r="105" spans="8:16" ht="18" customHeight="1">
      <c r="J105"/>
      <c r="P105"/>
    </row>
    <row r="106" spans="8:16" ht="18" customHeight="1">
      <c r="J106"/>
      <c r="P106"/>
    </row>
    <row r="107" spans="8:16" ht="18" customHeight="1">
      <c r="J107"/>
      <c r="P107"/>
    </row>
    <row r="108" spans="8:16" ht="18" customHeight="1">
      <c r="J108"/>
      <c r="P108"/>
    </row>
    <row r="109" spans="8:16" ht="18" customHeight="1">
      <c r="J109"/>
      <c r="P109"/>
    </row>
    <row r="110" spans="8:16" ht="18" customHeight="1">
      <c r="J110"/>
      <c r="P110"/>
    </row>
    <row r="111" spans="8:16" ht="18" customHeight="1">
      <c r="J111"/>
      <c r="P111"/>
    </row>
    <row r="112" spans="8:16" ht="18" customHeight="1">
      <c r="J112"/>
      <c r="P112"/>
    </row>
    <row r="113" spans="10:16" ht="18" customHeight="1">
      <c r="J113"/>
      <c r="P113"/>
    </row>
    <row r="114" spans="10:16" ht="18" customHeight="1">
      <c r="J114"/>
      <c r="P114"/>
    </row>
    <row r="115" spans="10:16" ht="18" customHeight="1">
      <c r="J115"/>
      <c r="P115"/>
    </row>
    <row r="116" spans="10:16" ht="18" customHeight="1">
      <c r="J116"/>
      <c r="P116"/>
    </row>
    <row r="117" spans="10:16" ht="18" customHeight="1">
      <c r="J117"/>
      <c r="P117"/>
    </row>
    <row r="118" spans="10:16" ht="18" customHeight="1">
      <c r="J118"/>
      <c r="P118"/>
    </row>
    <row r="119" spans="10:16" ht="18" customHeight="1">
      <c r="J119"/>
      <c r="P119"/>
    </row>
    <row r="120" spans="10:16" ht="18" customHeight="1">
      <c r="J120"/>
      <c r="P120"/>
    </row>
    <row r="121" spans="10:16" ht="18" customHeight="1">
      <c r="J121"/>
      <c r="P121"/>
    </row>
    <row r="122" spans="10:16" ht="18" customHeight="1">
      <c r="J122"/>
      <c r="P122"/>
    </row>
    <row r="123" spans="10:16" ht="18" customHeight="1">
      <c r="J123"/>
      <c r="P123"/>
    </row>
    <row r="124" spans="10:16" ht="18" customHeight="1">
      <c r="J124"/>
      <c r="P124"/>
    </row>
    <row r="125" spans="10:16" ht="18" customHeight="1">
      <c r="J125"/>
      <c r="P125"/>
    </row>
    <row r="126" spans="10:16" ht="18" customHeight="1">
      <c r="J126"/>
      <c r="P126"/>
    </row>
    <row r="127" spans="10:16" ht="18" customHeight="1">
      <c r="J127"/>
      <c r="P127"/>
    </row>
    <row r="128" spans="10:16" ht="18" customHeight="1">
      <c r="J128"/>
      <c r="P128"/>
    </row>
    <row r="129" spans="10:16" ht="18" customHeight="1">
      <c r="J129"/>
      <c r="P129"/>
    </row>
    <row r="130" spans="10:16" ht="18" customHeight="1">
      <c r="J130"/>
      <c r="P130"/>
    </row>
    <row r="131" spans="10:16" ht="18" customHeight="1">
      <c r="J131"/>
      <c r="P131"/>
    </row>
    <row r="132" spans="10:16" ht="18" customHeight="1">
      <c r="J132"/>
      <c r="P132"/>
    </row>
    <row r="133" spans="10:16" ht="18" customHeight="1">
      <c r="J133"/>
      <c r="P133"/>
    </row>
    <row r="134" spans="10:16" ht="18" customHeight="1">
      <c r="J134"/>
      <c r="P134"/>
    </row>
    <row r="135" spans="10:16" ht="18" customHeight="1">
      <c r="J135"/>
      <c r="P135"/>
    </row>
    <row r="136" spans="10:16" ht="18" customHeight="1">
      <c r="J136"/>
      <c r="P136"/>
    </row>
    <row r="137" spans="10:16" ht="18" customHeight="1">
      <c r="J137"/>
      <c r="P137"/>
    </row>
    <row r="138" spans="10:16" ht="18" customHeight="1">
      <c r="J138"/>
      <c r="P138"/>
    </row>
    <row r="139" spans="10:16" ht="18" customHeight="1">
      <c r="J139"/>
      <c r="P139"/>
    </row>
    <row r="140" spans="10:16" ht="18" customHeight="1">
      <c r="J140"/>
      <c r="P140"/>
    </row>
    <row r="141" spans="10:16" ht="18" customHeight="1">
      <c r="J141"/>
      <c r="P141"/>
    </row>
    <row r="142" spans="10:16" ht="18" customHeight="1">
      <c r="J142"/>
      <c r="P142"/>
    </row>
    <row r="143" spans="10:16" ht="18" customHeight="1">
      <c r="J143"/>
      <c r="P143"/>
    </row>
    <row r="144" spans="10:16" ht="18" customHeight="1">
      <c r="J144"/>
      <c r="P144"/>
    </row>
    <row r="145" spans="10:16" ht="18" customHeight="1">
      <c r="J145"/>
      <c r="P145"/>
    </row>
    <row r="146" spans="10:16" ht="18" customHeight="1"/>
    <row r="147" spans="10:16" ht="18" customHeight="1"/>
    <row r="148" spans="10:16" ht="18" customHeight="1"/>
    <row r="149" spans="10:16" ht="18" customHeight="1"/>
    <row r="150" spans="10:16" ht="18" customHeight="1"/>
    <row r="151" spans="10:16" ht="18" customHeight="1"/>
    <row r="152" spans="10:16" ht="18" customHeight="1"/>
    <row r="153" spans="10:16" ht="18" customHeight="1"/>
    <row r="154" spans="10:16" ht="18" customHeight="1"/>
    <row r="155" spans="10:16" ht="18" customHeight="1"/>
    <row r="156" spans="10:16" ht="18" customHeight="1"/>
    <row r="157" spans="10:16" ht="18" customHeight="1"/>
    <row r="158" spans="10:16" ht="18" customHeight="1"/>
    <row r="159" spans="10:16" ht="18" customHeight="1"/>
    <row r="160" spans="10:16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総合編　
　単純集計表（世帯員票）</oddHeader>
    <oddFooter>&amp;C&amp;"HG丸ｺﾞｼｯｸM-PRO,標準"&amp;10&amp;P / &amp;N ページ　(問10)</oddFooter>
  </headerFooter>
  <colBreaks count="2" manualBreakCount="2">
    <brk id="7" max="46" man="1"/>
    <brk id="14" max="46" man="1"/>
  </colBreaks>
  <ignoredErrors>
    <ignoredError sqref="D46 K46 R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問1</vt:lpstr>
      <vt:lpstr>問2～4</vt:lpstr>
      <vt:lpstr>問5</vt:lpstr>
      <vt:lpstr>問6～7</vt:lpstr>
      <vt:lpstr>問8～9</vt:lpstr>
      <vt:lpstr>問10</vt:lpstr>
      <vt:lpstr>表紙!Print_Area</vt:lpstr>
      <vt:lpstr>問1!Print_Area</vt:lpstr>
      <vt:lpstr>問10!Print_Area</vt:lpstr>
      <vt:lpstr>'問2～4'!Print_Area</vt:lpstr>
      <vt:lpstr>問5!Print_Area</vt:lpstr>
      <vt:lpstr>'問6～7'!Print_Area</vt:lpstr>
      <vt:lpstr>'問8～9'!Print_Area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2012-05-28T02:26:06Z</dcterms:created>
  <dcterms:modified xsi:type="dcterms:W3CDTF">2012-05-28T02:26:53Z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